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as\Desktop\2021 Sezgin\Scilife project\Ni-proteins project\Paper2\FigShare\Figure 4\"/>
    </mc:Choice>
  </mc:AlternateContent>
  <xr:revisionPtr revIDLastSave="0" documentId="13_ncr:1_{EE1A92B6-3820-4389-ACDB-EE9E02E17474}" xr6:coauthVersionLast="47" xr6:coauthVersionMax="47" xr10:uidLastSave="{00000000-0000-0000-0000-000000000000}"/>
  <bookViews>
    <workbookView xWindow="-120" yWindow="-120" windowWidth="20730" windowHeight="11760" activeTab="2" xr2:uid="{00000000-000D-0000-FFFF-FFFF00000000}"/>
  </bookViews>
  <sheets>
    <sheet name="Calibration" sheetId="1" r:id="rId1"/>
    <sheet name="CD34" sheetId="5" r:id="rId2"/>
    <sheet name="PODXL" sheetId="6" r:id="rId3"/>
    <sheet name="PODXL2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61" i="7" l="1"/>
  <c r="AK62" i="7"/>
  <c r="AK63" i="7"/>
  <c r="AK53" i="6"/>
  <c r="AK54" i="6"/>
  <c r="AK55" i="6"/>
  <c r="AK56" i="6"/>
  <c r="AK57" i="6"/>
  <c r="AK58" i="6"/>
  <c r="AK59" i="6"/>
  <c r="AK60" i="6"/>
  <c r="AK61" i="6"/>
  <c r="AK62" i="6"/>
  <c r="AK63" i="6"/>
  <c r="AK64" i="6"/>
  <c r="AK64" i="5"/>
  <c r="AK65" i="5"/>
  <c r="U8" i="1"/>
  <c r="U10" i="1" s="1"/>
  <c r="AK41" i="6" l="1"/>
  <c r="AK60" i="7"/>
  <c r="AK59" i="7"/>
  <c r="AK56" i="5"/>
  <c r="AK62" i="5"/>
  <c r="AK56" i="7"/>
  <c r="AK61" i="5"/>
  <c r="AK55" i="7"/>
  <c r="AK32" i="5"/>
  <c r="AK60" i="5"/>
  <c r="AK58" i="7"/>
  <c r="AK54" i="7"/>
  <c r="AK22" i="5"/>
  <c r="AK15" i="6"/>
  <c r="AK63" i="5"/>
  <c r="AK59" i="5"/>
  <c r="AK57" i="7"/>
  <c r="AK53" i="7"/>
  <c r="AK32" i="6"/>
  <c r="AK39" i="7"/>
  <c r="AK21" i="5"/>
  <c r="AK46" i="5"/>
  <c r="AK14" i="6"/>
  <c r="AK31" i="6"/>
  <c r="AK38" i="7"/>
  <c r="AK28" i="5"/>
  <c r="AK17" i="5"/>
  <c r="AK50" i="5"/>
  <c r="AK40" i="5"/>
  <c r="AK48" i="6"/>
  <c r="AK13" i="7"/>
  <c r="AK47" i="7"/>
  <c r="AK31" i="7"/>
  <c r="AK54" i="5"/>
  <c r="AK31" i="5"/>
  <c r="AK40" i="6"/>
  <c r="AK22" i="7"/>
  <c r="AK26" i="5"/>
  <c r="AK16" i="5"/>
  <c r="AK49" i="5"/>
  <c r="AK39" i="5"/>
  <c r="AK22" i="6"/>
  <c r="AK29" i="7"/>
  <c r="AK46" i="7"/>
  <c r="AK32" i="7"/>
  <c r="AK36" i="7"/>
  <c r="AK40" i="7"/>
  <c r="AK44" i="7"/>
  <c r="AK48" i="7"/>
  <c r="AK52" i="7"/>
  <c r="AK23" i="7"/>
  <c r="AK27" i="7"/>
  <c r="AK14" i="7"/>
  <c r="AK29" i="6"/>
  <c r="AK34" i="6"/>
  <c r="AK38" i="6"/>
  <c r="AK42" i="6"/>
  <c r="AK46" i="6"/>
  <c r="AK49" i="6"/>
  <c r="AK12" i="6"/>
  <c r="AK16" i="6"/>
  <c r="AK20" i="6"/>
  <c r="AK23" i="6"/>
  <c r="AK27" i="6"/>
  <c r="AK33" i="5"/>
  <c r="AK37" i="5"/>
  <c r="AK41" i="5"/>
  <c r="AK45" i="5"/>
  <c r="AK51" i="5"/>
  <c r="AK55" i="5"/>
  <c r="AK19" i="5"/>
  <c r="AK23" i="5"/>
  <c r="AK27" i="5"/>
  <c r="AK33" i="7"/>
  <c r="AK37" i="7"/>
  <c r="AK41" i="7"/>
  <c r="AK45" i="7"/>
  <c r="AK49" i="7"/>
  <c r="AK21" i="7"/>
  <c r="AK24" i="7"/>
  <c r="AK28" i="7"/>
  <c r="AK15" i="7"/>
  <c r="AK30" i="6"/>
  <c r="AK33" i="6"/>
  <c r="AK35" i="6"/>
  <c r="AK39" i="6"/>
  <c r="AK43" i="6"/>
  <c r="AK47" i="6"/>
  <c r="AK50" i="6"/>
  <c r="AK13" i="6"/>
  <c r="AK17" i="6"/>
  <c r="AK21" i="6"/>
  <c r="AK24" i="6"/>
  <c r="AK30" i="5"/>
  <c r="AK34" i="5"/>
  <c r="AK38" i="5"/>
  <c r="AK42" i="5"/>
  <c r="AK25" i="5"/>
  <c r="AK20" i="5"/>
  <c r="AK58" i="5"/>
  <c r="AK53" i="5"/>
  <c r="AK48" i="5"/>
  <c r="AK44" i="5"/>
  <c r="AK36" i="5"/>
  <c r="AK26" i="6"/>
  <c r="AK19" i="6"/>
  <c r="AK52" i="6"/>
  <c r="AK45" i="6"/>
  <c r="AK37" i="6"/>
  <c r="AK28" i="6"/>
  <c r="AK26" i="7"/>
  <c r="AK51" i="7"/>
  <c r="AK43" i="7"/>
  <c r="AK35" i="7"/>
  <c r="AK30" i="7"/>
  <c r="AK29" i="5"/>
  <c r="AK24" i="5"/>
  <c r="AK18" i="5"/>
  <c r="AK57" i="5"/>
  <c r="AK52" i="5"/>
  <c r="AK47" i="5"/>
  <c r="AK43" i="5"/>
  <c r="AK35" i="5"/>
  <c r="AK25" i="6"/>
  <c r="AK18" i="6"/>
  <c r="AK51" i="6"/>
  <c r="AK44" i="6"/>
  <c r="AK36" i="6"/>
  <c r="AK16" i="7"/>
  <c r="AK25" i="7"/>
  <c r="AK50" i="7"/>
  <c r="AK42" i="7"/>
  <c r="AK34" i="7"/>
  <c r="AK13" i="5"/>
  <c r="AK9" i="5"/>
  <c r="AK5" i="5"/>
  <c r="AK10" i="6"/>
  <c r="AK6" i="6"/>
  <c r="AK4" i="6"/>
  <c r="AK10" i="7"/>
  <c r="AK6" i="7"/>
  <c r="AK3" i="7"/>
  <c r="AK18" i="7"/>
  <c r="AK2" i="5"/>
  <c r="AK12" i="5"/>
  <c r="AK8" i="5"/>
  <c r="AK4" i="5"/>
  <c r="AK9" i="6"/>
  <c r="AK3" i="6"/>
  <c r="AK2" i="7"/>
  <c r="AK9" i="7"/>
  <c r="AK17" i="7"/>
  <c r="AK15" i="5"/>
  <c r="AK11" i="5"/>
  <c r="AK7" i="5"/>
  <c r="AK3" i="5"/>
  <c r="AK8" i="6"/>
  <c r="AK5" i="6"/>
  <c r="AK2" i="6"/>
  <c r="AK12" i="7"/>
  <c r="AK8" i="7"/>
  <c r="AK5" i="7"/>
  <c r="AK20" i="7"/>
  <c r="AK14" i="5"/>
  <c r="AK10" i="5"/>
  <c r="AK6" i="5"/>
  <c r="AK11" i="6"/>
  <c r="AK7" i="6"/>
  <c r="AK11" i="7"/>
  <c r="AK7" i="7"/>
  <c r="AK4" i="7"/>
  <c r="AK19" i="7"/>
</calcChain>
</file>

<file path=xl/sharedStrings.xml><?xml version="1.0" encoding="utf-8"?>
<sst xmlns="http://schemas.openxmlformats.org/spreadsheetml/2006/main" count="2590" uniqueCount="115">
  <si>
    <t>name_of_plot</t>
  </si>
  <si>
    <t>master_file</t>
  </si>
  <si>
    <t>parent_name</t>
  </si>
  <si>
    <t>parent_uqid</t>
  </si>
  <si>
    <t>time of fit</t>
  </si>
  <si>
    <t>Diff_eq</t>
  </si>
  <si>
    <t>Diff_species</t>
  </si>
  <si>
    <t>Triplet_eq</t>
  </si>
  <si>
    <t>Triplet_species</t>
  </si>
  <si>
    <t>Dimen</t>
  </si>
  <si>
    <t>xmin</t>
  </si>
  <si>
    <t>xmax</t>
  </si>
  <si>
    <t>offset</t>
  </si>
  <si>
    <t>stdev(offset)</t>
  </si>
  <si>
    <t>GN0</t>
  </si>
  <si>
    <t>stdev(GN0)</t>
  </si>
  <si>
    <t>N (FCS)</t>
  </si>
  <si>
    <t>cpm (kHz)</t>
  </si>
  <si>
    <t>A1</t>
  </si>
  <si>
    <t>stdev(A1)</t>
  </si>
  <si>
    <t>txy1</t>
  </si>
  <si>
    <t>stdev(txy1)</t>
  </si>
  <si>
    <t>alpha1</t>
  </si>
  <si>
    <t>stdev(alpha1)</t>
  </si>
  <si>
    <t>AR1</t>
  </si>
  <si>
    <t>stdev(AR1)</t>
  </si>
  <si>
    <t>B1</t>
  </si>
  <si>
    <t>stdev(B1)</t>
  </si>
  <si>
    <t>tauT1</t>
  </si>
  <si>
    <t>stdev(tauT1)</t>
  </si>
  <si>
    <t>above zero</t>
  </si>
  <si>
    <t>Not known</t>
  </si>
  <si>
    <t>.fcs files</t>
  </si>
  <si>
    <t>Equation 1B</t>
  </si>
  <si>
    <t>Triplet Eq 2A</t>
  </si>
  <si>
    <t>3D</t>
  </si>
  <si>
    <t xml:space="preserve"> </t>
  </si>
  <si>
    <t>end</t>
  </si>
  <si>
    <t>D(430)*tau</t>
  </si>
  <si>
    <t>Equation 1A</t>
  </si>
  <si>
    <t>2D</t>
  </si>
  <si>
    <t>2_1_CH0</t>
  </si>
  <si>
    <t>2_2_CH0</t>
  </si>
  <si>
    <t>2_3_CH0</t>
  </si>
  <si>
    <t>2_5_CH0</t>
  </si>
  <si>
    <t>3_1_CH0</t>
  </si>
  <si>
    <t>3_2_CH0</t>
  </si>
  <si>
    <t>3_3_CH0</t>
  </si>
  <si>
    <t>3_4_CH0</t>
  </si>
  <si>
    <t>3_5_CH0</t>
  </si>
  <si>
    <t>Dcof</t>
  </si>
  <si>
    <t>calibration_1_CH0</t>
  </si>
  <si>
    <t>calibration_2_CH0</t>
  </si>
  <si>
    <t>calibration_4_CH0</t>
  </si>
  <si>
    <t>1_1_CH0</t>
  </si>
  <si>
    <t>1_2_CH0</t>
  </si>
  <si>
    <t>1_3_CH0</t>
  </si>
  <si>
    <t>1_4_CH0</t>
  </si>
  <si>
    <t>1_5_CH0</t>
  </si>
  <si>
    <t>2_4_CH0</t>
  </si>
  <si>
    <t>calibration_3_CH0</t>
  </si>
  <si>
    <t>3_6_CH0</t>
  </si>
  <si>
    <t>1_6_CH0</t>
  </si>
  <si>
    <t>2_6_CH0</t>
  </si>
  <si>
    <t>4_1_CH0</t>
  </si>
  <si>
    <t>4_2_CH0</t>
  </si>
  <si>
    <t>4_3_CH0</t>
  </si>
  <si>
    <t>4_4_CH0</t>
  </si>
  <si>
    <t>4_6_CH0</t>
  </si>
  <si>
    <t>5_1_CH0</t>
  </si>
  <si>
    <t>5_2_CH0</t>
  </si>
  <si>
    <t>5_3_CH0</t>
  </si>
  <si>
    <t>5_4_CH0</t>
  </si>
  <si>
    <t>5_5_CH0</t>
  </si>
  <si>
    <t>5_6_CH0</t>
  </si>
  <si>
    <t>4_5_CH0</t>
  </si>
  <si>
    <t>6_1_CH0</t>
  </si>
  <si>
    <t>6_2_CH0</t>
  </si>
  <si>
    <t>6_3_CH0</t>
  </si>
  <si>
    <t>6_4_CH0</t>
  </si>
  <si>
    <t>6_5_CH0</t>
  </si>
  <si>
    <t>calibration_5_CH0</t>
  </si>
  <si>
    <t>calibration_6_CH0</t>
  </si>
  <si>
    <t>Fri Apr 15 09:50:59 2022</t>
  </si>
  <si>
    <t>6_6_CH0</t>
  </si>
  <si>
    <t>7_1_CH0</t>
  </si>
  <si>
    <t>7_2_CH0</t>
  </si>
  <si>
    <t>7_3_CH0</t>
  </si>
  <si>
    <t>7_4_CH0</t>
  </si>
  <si>
    <t>7_5_CH0</t>
  </si>
  <si>
    <t>7_6_CH0</t>
  </si>
  <si>
    <t>8_1_CH0</t>
  </si>
  <si>
    <t>8_2_CH0</t>
  </si>
  <si>
    <t>8_3_CH0</t>
  </si>
  <si>
    <t>8_4_CH0</t>
  </si>
  <si>
    <t>8_5_CH0</t>
  </si>
  <si>
    <t>8_6_CH0</t>
  </si>
  <si>
    <t>9_1_CH0</t>
  </si>
  <si>
    <t>9_2_CH0</t>
  </si>
  <si>
    <t>9_3_CH0</t>
  </si>
  <si>
    <t>9_4_CH0</t>
  </si>
  <si>
    <t>9_5_CH0</t>
  </si>
  <si>
    <t>9_6_CH0</t>
  </si>
  <si>
    <t>10_1_CH0</t>
  </si>
  <si>
    <t>10_2_CH0</t>
  </si>
  <si>
    <t>10_3_CH0</t>
  </si>
  <si>
    <t>10_4_CH0</t>
  </si>
  <si>
    <t>10_5_CH0</t>
  </si>
  <si>
    <t>10_6_CH0</t>
  </si>
  <si>
    <t>Fri Apr 15 10:00:56 2022</t>
  </si>
  <si>
    <t>Fri Apr 15 10:00:57 2022</t>
  </si>
  <si>
    <t>Fri Apr 15 10:05:24 2022</t>
  </si>
  <si>
    <t>Fri Apr 15 10:05:25 2022</t>
  </si>
  <si>
    <t>Fri Apr 15 10:09:02 2022</t>
  </si>
  <si>
    <t>Fri Apr 15 10:09:03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</si>
</sst>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"/>
  <sheetViews>
    <sheetView zoomScale="70" zoomScaleNormal="70" workbookViewId="0">
      <selection activeCell="W14" sqref="W14"/>
    </sheetView>
  </sheetViews>
  <sheetFormatPr defaultRowHeight="15" x14ac:dyDescent="0.25"/>
  <cols>
    <col min="1" max="1" width="15" customWidth="1"/>
  </cols>
  <sheetData>
    <row r="1" spans="1:3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8" x14ac:dyDescent="0.25">
      <c r="A2" t="s">
        <v>51</v>
      </c>
      <c r="B2" t="s">
        <v>31</v>
      </c>
      <c r="C2" t="s">
        <v>32</v>
      </c>
      <c r="D2">
        <v>0</v>
      </c>
      <c r="E2" t="s">
        <v>83</v>
      </c>
      <c r="F2" t="s">
        <v>33</v>
      </c>
      <c r="G2">
        <v>1</v>
      </c>
      <c r="H2" t="s">
        <v>34</v>
      </c>
      <c r="I2">
        <v>1</v>
      </c>
      <c r="J2" t="s">
        <v>35</v>
      </c>
      <c r="K2">
        <v>4.0000000000000002E-4</v>
      </c>
      <c r="L2">
        <v>1677.7216000000001</v>
      </c>
      <c r="M2">
        <v>1</v>
      </c>
      <c r="N2">
        <v>0</v>
      </c>
      <c r="O2">
        <v>0.144175</v>
      </c>
      <c r="P2">
        <v>4.8766256163100003E-3</v>
      </c>
      <c r="Q2">
        <v>6.9360152592300004</v>
      </c>
      <c r="R2">
        <v>1122.0946359100001</v>
      </c>
      <c r="S2">
        <v>1</v>
      </c>
      <c r="T2">
        <v>0</v>
      </c>
      <c r="U2">
        <v>4.5190000000000001E-2</v>
      </c>
      <c r="V2">
        <v>3.8951574127500002E-3</v>
      </c>
      <c r="W2">
        <v>1</v>
      </c>
      <c r="X2">
        <v>0</v>
      </c>
      <c r="Y2">
        <v>6</v>
      </c>
      <c r="Z2">
        <v>0</v>
      </c>
      <c r="AA2">
        <v>0.17496800000000001</v>
      </c>
      <c r="AB2">
        <v>5.5403839098300003E-2</v>
      </c>
      <c r="AC2">
        <v>5.0000000000000001E-3</v>
      </c>
      <c r="AD2">
        <v>0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 t="s">
        <v>36</v>
      </c>
      <c r="AK2" t="s">
        <v>36</v>
      </c>
      <c r="AL2">
        <v>1</v>
      </c>
    </row>
    <row r="3" spans="1:38" x14ac:dyDescent="0.25">
      <c r="A3" t="s">
        <v>52</v>
      </c>
      <c r="B3" t="s">
        <v>31</v>
      </c>
      <c r="C3" t="s">
        <v>32</v>
      </c>
      <c r="D3">
        <v>0</v>
      </c>
      <c r="E3" t="s">
        <v>83</v>
      </c>
      <c r="F3" t="s">
        <v>33</v>
      </c>
      <c r="G3">
        <v>1</v>
      </c>
      <c r="H3" t="s">
        <v>34</v>
      </c>
      <c r="I3">
        <v>1</v>
      </c>
      <c r="J3" t="s">
        <v>35</v>
      </c>
      <c r="K3">
        <v>4.0000000000000002E-4</v>
      </c>
      <c r="L3">
        <v>1677.7216000000001</v>
      </c>
      <c r="M3">
        <v>1</v>
      </c>
      <c r="N3">
        <v>0</v>
      </c>
      <c r="O3">
        <v>0.15237508285099999</v>
      </c>
      <c r="P3">
        <v>3.8256629636500001E-3</v>
      </c>
      <c r="Q3">
        <v>6.5627527893000002</v>
      </c>
      <c r="R3">
        <v>1175.7738281300001</v>
      </c>
      <c r="S3">
        <v>1</v>
      </c>
      <c r="T3">
        <v>0</v>
      </c>
      <c r="U3">
        <v>4.4749964237700002E-2</v>
      </c>
      <c r="V3">
        <v>2.8541215284500002E-3</v>
      </c>
      <c r="W3">
        <v>1</v>
      </c>
      <c r="X3">
        <v>0</v>
      </c>
      <c r="Y3">
        <v>6</v>
      </c>
      <c r="Z3">
        <v>0</v>
      </c>
      <c r="AA3">
        <v>0.18526651180199999</v>
      </c>
      <c r="AB3">
        <v>4.12678886215E-2</v>
      </c>
      <c r="AC3">
        <v>5.0000000000000001E-3</v>
      </c>
      <c r="AD3">
        <v>0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 t="s">
        <v>36</v>
      </c>
      <c r="AK3" t="s">
        <v>36</v>
      </c>
      <c r="AL3">
        <v>1</v>
      </c>
    </row>
    <row r="4" spans="1:38" x14ac:dyDescent="0.25">
      <c r="A4" t="s">
        <v>60</v>
      </c>
      <c r="B4" t="s">
        <v>31</v>
      </c>
      <c r="C4" t="s">
        <v>32</v>
      </c>
      <c r="D4">
        <v>0</v>
      </c>
      <c r="E4" t="s">
        <v>83</v>
      </c>
      <c r="F4" t="s">
        <v>33</v>
      </c>
      <c r="G4">
        <v>1</v>
      </c>
      <c r="H4" t="s">
        <v>34</v>
      </c>
      <c r="I4">
        <v>1</v>
      </c>
      <c r="J4" t="s">
        <v>35</v>
      </c>
      <c r="K4">
        <v>4.0000000000000002E-4</v>
      </c>
      <c r="L4">
        <v>1677.7216000000001</v>
      </c>
      <c r="M4">
        <v>1</v>
      </c>
      <c r="N4">
        <v>0</v>
      </c>
      <c r="O4">
        <v>0.143681541227</v>
      </c>
      <c r="P4">
        <v>4.2126025994000003E-3</v>
      </c>
      <c r="Q4">
        <v>6.95983625635</v>
      </c>
      <c r="R4">
        <v>1106.98497567</v>
      </c>
      <c r="S4">
        <v>1</v>
      </c>
      <c r="T4">
        <v>0</v>
      </c>
      <c r="U4">
        <v>4.83965306276E-2</v>
      </c>
      <c r="V4">
        <v>3.6771862413899998E-3</v>
      </c>
      <c r="W4">
        <v>1</v>
      </c>
      <c r="X4">
        <v>0</v>
      </c>
      <c r="Y4">
        <v>6</v>
      </c>
      <c r="Z4">
        <v>0</v>
      </c>
      <c r="AA4">
        <v>0.34875893430799998</v>
      </c>
      <c r="AB4">
        <v>5.2915861489000002E-2</v>
      </c>
      <c r="AC4">
        <v>5.0000000000000001E-3</v>
      </c>
      <c r="AD4">
        <v>0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 t="s">
        <v>36</v>
      </c>
      <c r="AK4" t="s">
        <v>36</v>
      </c>
      <c r="AL4">
        <v>1</v>
      </c>
    </row>
    <row r="5" spans="1:38" x14ac:dyDescent="0.25">
      <c r="A5" t="s">
        <v>53</v>
      </c>
      <c r="B5" t="s">
        <v>31</v>
      </c>
      <c r="C5" t="s">
        <v>32</v>
      </c>
      <c r="D5">
        <v>0</v>
      </c>
      <c r="E5" t="s">
        <v>83</v>
      </c>
      <c r="F5" t="s">
        <v>33</v>
      </c>
      <c r="G5">
        <v>1</v>
      </c>
      <c r="H5" t="s">
        <v>34</v>
      </c>
      <c r="I5">
        <v>1</v>
      </c>
      <c r="J5" t="s">
        <v>35</v>
      </c>
      <c r="K5">
        <v>4.0000000000000002E-4</v>
      </c>
      <c r="L5">
        <v>1677.7216000000001</v>
      </c>
      <c r="M5">
        <v>1</v>
      </c>
      <c r="N5">
        <v>0</v>
      </c>
      <c r="O5">
        <v>0.14831836959799999</v>
      </c>
      <c r="P5">
        <v>5.3597849431699998E-3</v>
      </c>
      <c r="Q5">
        <v>6.7422531862300001</v>
      </c>
      <c r="R5">
        <v>1150.3175006900001</v>
      </c>
      <c r="S5">
        <v>1</v>
      </c>
      <c r="T5">
        <v>0</v>
      </c>
      <c r="U5">
        <v>4.4374574209500001E-2</v>
      </c>
      <c r="V5">
        <v>4.0595827562500001E-3</v>
      </c>
      <c r="W5">
        <v>1</v>
      </c>
      <c r="X5">
        <v>0</v>
      </c>
      <c r="Y5">
        <v>6</v>
      </c>
      <c r="Z5">
        <v>0</v>
      </c>
      <c r="AA5">
        <v>0.22855130082</v>
      </c>
      <c r="AB5">
        <v>6.06131267204E-2</v>
      </c>
      <c r="AC5">
        <v>5.0000000000000001E-3</v>
      </c>
      <c r="AD5">
        <v>0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 t="s">
        <v>36</v>
      </c>
      <c r="AK5" t="s">
        <v>36</v>
      </c>
      <c r="AL5">
        <v>1</v>
      </c>
    </row>
    <row r="6" spans="1:38" x14ac:dyDescent="0.25">
      <c r="A6" t="s">
        <v>81</v>
      </c>
      <c r="B6" t="s">
        <v>31</v>
      </c>
      <c r="C6" t="s">
        <v>32</v>
      </c>
      <c r="D6">
        <v>0</v>
      </c>
      <c r="E6" t="s">
        <v>83</v>
      </c>
      <c r="F6" t="s">
        <v>33</v>
      </c>
      <c r="G6">
        <v>1</v>
      </c>
      <c r="H6" t="s">
        <v>34</v>
      </c>
      <c r="I6">
        <v>1</v>
      </c>
      <c r="J6" t="s">
        <v>35</v>
      </c>
      <c r="K6">
        <v>4.0000000000000002E-4</v>
      </c>
      <c r="L6">
        <v>1677.7216000000001</v>
      </c>
      <c r="M6">
        <v>1</v>
      </c>
      <c r="N6">
        <v>0</v>
      </c>
      <c r="O6">
        <v>0.15213311606900001</v>
      </c>
      <c r="P6">
        <v>5.7828491791699996E-3</v>
      </c>
      <c r="Q6">
        <v>6.5731908071199996</v>
      </c>
      <c r="R6">
        <v>1177.1215775400001</v>
      </c>
      <c r="S6">
        <v>1</v>
      </c>
      <c r="T6">
        <v>0</v>
      </c>
      <c r="U6">
        <v>4.2646563221000001E-2</v>
      </c>
      <c r="V6">
        <v>4.0559255622400004E-3</v>
      </c>
      <c r="W6">
        <v>1</v>
      </c>
      <c r="X6">
        <v>0</v>
      </c>
      <c r="Y6">
        <v>6</v>
      </c>
      <c r="Z6">
        <v>0</v>
      </c>
      <c r="AA6">
        <v>0.21838877052200001</v>
      </c>
      <c r="AB6">
        <v>6.2982580360200005E-2</v>
      </c>
      <c r="AC6">
        <v>5.0000000000000001E-3</v>
      </c>
      <c r="AD6">
        <v>0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 t="s">
        <v>36</v>
      </c>
      <c r="AK6" t="s">
        <v>36</v>
      </c>
      <c r="AL6">
        <v>1</v>
      </c>
    </row>
    <row r="7" spans="1:38" x14ac:dyDescent="0.25">
      <c r="A7" t="s">
        <v>82</v>
      </c>
      <c r="B7" t="s">
        <v>31</v>
      </c>
      <c r="C7" t="s">
        <v>32</v>
      </c>
      <c r="D7">
        <v>0</v>
      </c>
      <c r="E7" t="s">
        <v>83</v>
      </c>
      <c r="F7" t="s">
        <v>33</v>
      </c>
      <c r="G7">
        <v>1</v>
      </c>
      <c r="H7" t="s">
        <v>34</v>
      </c>
      <c r="I7">
        <v>1</v>
      </c>
      <c r="J7" t="s">
        <v>35</v>
      </c>
      <c r="K7">
        <v>4.0000000000000002E-4</v>
      </c>
      <c r="L7">
        <v>1677.7216000000001</v>
      </c>
      <c r="M7">
        <v>1</v>
      </c>
      <c r="N7">
        <v>0</v>
      </c>
      <c r="O7">
        <v>0.14606224748400001</v>
      </c>
      <c r="P7">
        <v>4.4286422692300003E-3</v>
      </c>
      <c r="Q7">
        <v>6.8463960895399998</v>
      </c>
      <c r="R7">
        <v>1116.2682121600001</v>
      </c>
      <c r="S7">
        <v>1</v>
      </c>
      <c r="T7">
        <v>0</v>
      </c>
      <c r="U7">
        <v>4.7563733637500001E-2</v>
      </c>
      <c r="V7">
        <v>3.72834750003E-3</v>
      </c>
      <c r="W7">
        <v>1</v>
      </c>
      <c r="X7">
        <v>0</v>
      </c>
      <c r="Y7">
        <v>6</v>
      </c>
      <c r="Z7">
        <v>0</v>
      </c>
      <c r="AA7">
        <v>0.20095171115900001</v>
      </c>
      <c r="AB7">
        <v>5.0793446875499998E-2</v>
      </c>
      <c r="AC7">
        <v>5.0000000000000001E-3</v>
      </c>
      <c r="AD7">
        <v>0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 t="s">
        <v>36</v>
      </c>
      <c r="AK7" t="s">
        <v>36</v>
      </c>
      <c r="AL7">
        <v>1</v>
      </c>
    </row>
    <row r="8" spans="1:38" x14ac:dyDescent="0.25">
      <c r="A8" t="s">
        <v>37</v>
      </c>
      <c r="U8">
        <f>AVERAGE(U2:U7)</f>
        <v>4.548689432221667E-2</v>
      </c>
    </row>
    <row r="10" spans="1:38" x14ac:dyDescent="0.25">
      <c r="S10" t="s">
        <v>38</v>
      </c>
      <c r="U10">
        <f>430*U8</f>
        <v>19.559364558553167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10EA3-34EB-4A21-8726-D52A13413C23}">
  <dimension ref="A1:AK65"/>
  <sheetViews>
    <sheetView topLeftCell="A19" zoomScale="55" zoomScaleNormal="55" workbookViewId="0">
      <selection activeCell="AK2" sqref="AK2:AK59"/>
    </sheetView>
  </sheetViews>
  <sheetFormatPr defaultRowHeight="15" x14ac:dyDescent="0.25"/>
  <cols>
    <col min="37" max="37" width="9.140625" style="2"/>
  </cols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K1" s="2" t="s">
        <v>50</v>
      </c>
    </row>
    <row r="2" spans="1:37" x14ac:dyDescent="0.25">
      <c r="A2" t="s">
        <v>54</v>
      </c>
      <c r="B2" t="s">
        <v>31</v>
      </c>
      <c r="C2" t="s">
        <v>32</v>
      </c>
      <c r="D2">
        <v>0</v>
      </c>
      <c r="E2" t="s">
        <v>109</v>
      </c>
      <c r="F2" t="s">
        <v>39</v>
      </c>
      <c r="G2">
        <v>1</v>
      </c>
      <c r="H2" t="s">
        <v>34</v>
      </c>
      <c r="I2">
        <v>1</v>
      </c>
      <c r="J2" t="s">
        <v>40</v>
      </c>
      <c r="K2">
        <v>4.0000000000000002E-4</v>
      </c>
      <c r="L2">
        <v>1677.7216000000001</v>
      </c>
      <c r="M2">
        <v>1</v>
      </c>
      <c r="N2">
        <v>0</v>
      </c>
      <c r="O2">
        <v>0.104518</v>
      </c>
      <c r="P2">
        <v>6.4328981550200004E-4</v>
      </c>
      <c r="Q2">
        <v>9.5677299603900003</v>
      </c>
      <c r="R2">
        <v>1895.9916545200001</v>
      </c>
      <c r="S2">
        <v>1</v>
      </c>
      <c r="T2">
        <v>0</v>
      </c>
      <c r="U2">
        <v>2.1939769999999998</v>
      </c>
      <c r="V2">
        <v>7.1120474618699997E-2</v>
      </c>
      <c r="W2">
        <v>1</v>
      </c>
      <c r="X2">
        <v>0</v>
      </c>
      <c r="Y2">
        <v>7.1745000000000003E-2</v>
      </c>
      <c r="Z2" s="1">
        <v>1.6183717632400001E-2</v>
      </c>
      <c r="AA2">
        <v>5.0000000000000001E-3</v>
      </c>
      <c r="AB2">
        <v>0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>
        <v>1</v>
      </c>
      <c r="AK2" s="2">
        <f>(Calibration!$U$10)/U2</f>
        <v>8.9150271668997298</v>
      </c>
    </row>
    <row r="3" spans="1:37" x14ac:dyDescent="0.25">
      <c r="A3" t="s">
        <v>55</v>
      </c>
      <c r="B3" t="s">
        <v>31</v>
      </c>
      <c r="C3" t="s">
        <v>32</v>
      </c>
      <c r="D3">
        <v>0</v>
      </c>
      <c r="E3" t="s">
        <v>109</v>
      </c>
      <c r="F3" t="s">
        <v>39</v>
      </c>
      <c r="G3">
        <v>1</v>
      </c>
      <c r="H3" t="s">
        <v>34</v>
      </c>
      <c r="I3">
        <v>1</v>
      </c>
      <c r="J3" t="s">
        <v>40</v>
      </c>
      <c r="K3">
        <v>4.0000000000000002E-4</v>
      </c>
      <c r="L3">
        <v>1677.7216000000001</v>
      </c>
      <c r="M3">
        <v>1</v>
      </c>
      <c r="N3">
        <v>0</v>
      </c>
      <c r="O3">
        <v>0.121063501625</v>
      </c>
      <c r="P3">
        <v>6.6648587696800004E-4</v>
      </c>
      <c r="Q3">
        <v>8.2601278385299999</v>
      </c>
      <c r="R3">
        <v>2162.2164157799998</v>
      </c>
      <c r="S3">
        <v>1</v>
      </c>
      <c r="T3">
        <v>0</v>
      </c>
      <c r="U3">
        <v>2.5387033077300001</v>
      </c>
      <c r="V3">
        <v>7.4754503216200002E-2</v>
      </c>
      <c r="W3">
        <v>1</v>
      </c>
      <c r="X3">
        <v>0</v>
      </c>
      <c r="Y3">
        <v>0.11027671262200001</v>
      </c>
      <c r="Z3">
        <v>1.4802611949799999E-2</v>
      </c>
      <c r="AA3">
        <v>5.0000000000000001E-3</v>
      </c>
      <c r="AB3">
        <v>0</v>
      </c>
      <c r="AC3" t="s">
        <v>36</v>
      </c>
      <c r="AD3" t="s">
        <v>36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>
        <v>1</v>
      </c>
      <c r="AK3" s="2">
        <f>(Calibration!$U$10)/U3</f>
        <v>7.704470427480679</v>
      </c>
    </row>
    <row r="4" spans="1:37" x14ac:dyDescent="0.25">
      <c r="A4" t="s">
        <v>56</v>
      </c>
      <c r="B4" t="s">
        <v>31</v>
      </c>
      <c r="C4" t="s">
        <v>32</v>
      </c>
      <c r="D4">
        <v>0</v>
      </c>
      <c r="E4" t="s">
        <v>109</v>
      </c>
      <c r="F4" t="s">
        <v>39</v>
      </c>
      <c r="G4">
        <v>1</v>
      </c>
      <c r="H4" t="s">
        <v>34</v>
      </c>
      <c r="I4">
        <v>1</v>
      </c>
      <c r="J4" t="s">
        <v>40</v>
      </c>
      <c r="K4">
        <v>4.0000000000000002E-4</v>
      </c>
      <c r="L4">
        <v>1677.7216000000001</v>
      </c>
      <c r="M4">
        <v>1</v>
      </c>
      <c r="N4">
        <v>0</v>
      </c>
      <c r="O4">
        <v>0.130976545567</v>
      </c>
      <c r="P4">
        <v>8.1349930373E-4</v>
      </c>
      <c r="Q4">
        <v>7.6349547598000003</v>
      </c>
      <c r="R4">
        <v>2157.1413406699999</v>
      </c>
      <c r="S4">
        <v>1</v>
      </c>
      <c r="T4">
        <v>0</v>
      </c>
      <c r="U4">
        <v>2.3459936569900002</v>
      </c>
      <c r="V4">
        <v>7.7294093039899994E-2</v>
      </c>
      <c r="W4">
        <v>1</v>
      </c>
      <c r="X4">
        <v>0</v>
      </c>
      <c r="Y4">
        <v>0.12057645587099999</v>
      </c>
      <c r="Z4">
        <v>1.6626693342800002E-2</v>
      </c>
      <c r="AA4">
        <v>5.0000000000000001E-3</v>
      </c>
      <c r="AB4">
        <v>0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>
        <v>1</v>
      </c>
      <c r="AK4" s="2">
        <f>(Calibration!$U$10)/U4</f>
        <v>8.3373475884195614</v>
      </c>
    </row>
    <row r="5" spans="1:37" x14ac:dyDescent="0.25">
      <c r="A5" t="s">
        <v>57</v>
      </c>
      <c r="B5" t="s">
        <v>31</v>
      </c>
      <c r="C5" t="s">
        <v>32</v>
      </c>
      <c r="D5">
        <v>0</v>
      </c>
      <c r="E5" t="s">
        <v>109</v>
      </c>
      <c r="F5" t="s">
        <v>39</v>
      </c>
      <c r="G5">
        <v>1</v>
      </c>
      <c r="H5" t="s">
        <v>34</v>
      </c>
      <c r="I5">
        <v>1</v>
      </c>
      <c r="J5" t="s">
        <v>40</v>
      </c>
      <c r="K5">
        <v>4.0000000000000002E-4</v>
      </c>
      <c r="L5">
        <v>1677.7216000000001</v>
      </c>
      <c r="M5">
        <v>1</v>
      </c>
      <c r="N5">
        <v>0</v>
      </c>
      <c r="O5">
        <v>0.113114713117</v>
      </c>
      <c r="P5">
        <v>6.9612021081600002E-4</v>
      </c>
      <c r="Q5">
        <v>8.8405829131000004</v>
      </c>
      <c r="R5">
        <v>2015.9604632600001</v>
      </c>
      <c r="S5">
        <v>1</v>
      </c>
      <c r="T5">
        <v>0</v>
      </c>
      <c r="U5">
        <v>2.2060609310100001</v>
      </c>
      <c r="V5">
        <v>7.1545943950899998E-2</v>
      </c>
      <c r="W5">
        <v>1</v>
      </c>
      <c r="X5">
        <v>0</v>
      </c>
      <c r="Y5">
        <v>0.12198823128400001</v>
      </c>
      <c r="Z5">
        <v>1.6391597649799999E-2</v>
      </c>
      <c r="AA5">
        <v>5.0000000000000001E-3</v>
      </c>
      <c r="AB5">
        <v>0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>
        <v>1</v>
      </c>
      <c r="AK5" s="2">
        <f>(Calibration!$U$10)/U5</f>
        <v>8.8661941669935249</v>
      </c>
    </row>
    <row r="6" spans="1:37" x14ac:dyDescent="0.25">
      <c r="A6" t="s">
        <v>58</v>
      </c>
      <c r="B6" t="s">
        <v>31</v>
      </c>
      <c r="C6" t="s">
        <v>32</v>
      </c>
      <c r="D6">
        <v>0</v>
      </c>
      <c r="E6" t="s">
        <v>109</v>
      </c>
      <c r="F6" t="s">
        <v>39</v>
      </c>
      <c r="G6">
        <v>1</v>
      </c>
      <c r="H6" t="s">
        <v>34</v>
      </c>
      <c r="I6">
        <v>1</v>
      </c>
      <c r="J6" t="s">
        <v>40</v>
      </c>
      <c r="K6">
        <v>4.0000000000000002E-4</v>
      </c>
      <c r="L6">
        <v>1677.7216000000001</v>
      </c>
      <c r="M6">
        <v>1</v>
      </c>
      <c r="N6">
        <v>0</v>
      </c>
      <c r="O6">
        <v>0.124662730498</v>
      </c>
      <c r="P6">
        <v>6.8252340395799996E-4</v>
      </c>
      <c r="Q6">
        <v>8.0216436460599994</v>
      </c>
      <c r="R6">
        <v>2092.2140522700001</v>
      </c>
      <c r="S6">
        <v>1</v>
      </c>
      <c r="T6">
        <v>0</v>
      </c>
      <c r="U6">
        <v>2.2501897999699998</v>
      </c>
      <c r="V6">
        <v>6.5061469654800003E-2</v>
      </c>
      <c r="W6">
        <v>1</v>
      </c>
      <c r="X6">
        <v>0</v>
      </c>
      <c r="Y6">
        <v>0.14103180258600001</v>
      </c>
      <c r="Z6">
        <v>1.46764167902E-2</v>
      </c>
      <c r="AA6">
        <v>5.0000000000000001E-3</v>
      </c>
      <c r="AB6">
        <v>0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>
        <v>1</v>
      </c>
      <c r="AK6" s="2">
        <f>(Calibration!$U$10)/U6</f>
        <v>8.6923176697423212</v>
      </c>
    </row>
    <row r="7" spans="1:37" x14ac:dyDescent="0.25">
      <c r="A7" t="s">
        <v>62</v>
      </c>
      <c r="B7" t="s">
        <v>31</v>
      </c>
      <c r="C7" t="s">
        <v>32</v>
      </c>
      <c r="D7">
        <v>0</v>
      </c>
      <c r="E7" t="s">
        <v>109</v>
      </c>
      <c r="F7" t="s">
        <v>39</v>
      </c>
      <c r="G7">
        <v>1</v>
      </c>
      <c r="H7" t="s">
        <v>34</v>
      </c>
      <c r="I7">
        <v>1</v>
      </c>
      <c r="J7" t="s">
        <v>40</v>
      </c>
      <c r="K7">
        <v>4.0000000000000002E-4</v>
      </c>
      <c r="L7">
        <v>1677.7216000000001</v>
      </c>
      <c r="M7">
        <v>1</v>
      </c>
      <c r="N7">
        <v>0</v>
      </c>
      <c r="O7">
        <v>0.119900549639</v>
      </c>
      <c r="P7">
        <v>6.8327375722599998E-4</v>
      </c>
      <c r="Q7">
        <v>8.3402453367800007</v>
      </c>
      <c r="R7">
        <v>1989.57695717</v>
      </c>
      <c r="S7">
        <v>1</v>
      </c>
      <c r="T7">
        <v>0</v>
      </c>
      <c r="U7">
        <v>2.0281248220000001</v>
      </c>
      <c r="V7">
        <v>6.0356103540399997E-2</v>
      </c>
      <c r="W7">
        <v>1</v>
      </c>
      <c r="X7">
        <v>0</v>
      </c>
      <c r="Y7">
        <v>0.11517454930899999</v>
      </c>
      <c r="Z7">
        <v>1.5039586888799999E-2</v>
      </c>
      <c r="AA7">
        <v>5.0000000000000001E-3</v>
      </c>
      <c r="AB7">
        <v>0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>
        <v>1</v>
      </c>
      <c r="AK7" s="2">
        <f>(Calibration!$U$10)/U7</f>
        <v>9.6440634947039587</v>
      </c>
    </row>
    <row r="8" spans="1:37" x14ac:dyDescent="0.25">
      <c r="A8" t="s">
        <v>41</v>
      </c>
      <c r="B8" t="s">
        <v>31</v>
      </c>
      <c r="C8" t="s">
        <v>32</v>
      </c>
      <c r="D8">
        <v>0</v>
      </c>
      <c r="E8" t="s">
        <v>109</v>
      </c>
      <c r="F8" t="s">
        <v>39</v>
      </c>
      <c r="G8">
        <v>1</v>
      </c>
      <c r="H8" t="s">
        <v>34</v>
      </c>
      <c r="I8">
        <v>1</v>
      </c>
      <c r="J8" t="s">
        <v>40</v>
      </c>
      <c r="K8">
        <v>4.0000000000000002E-4</v>
      </c>
      <c r="L8">
        <v>1677.7216000000001</v>
      </c>
      <c r="M8">
        <v>1</v>
      </c>
      <c r="N8">
        <v>0</v>
      </c>
      <c r="O8">
        <v>9.6768904797600003E-2</v>
      </c>
      <c r="P8">
        <v>6.8881957723399998E-4</v>
      </c>
      <c r="Q8">
        <v>10.3338980852</v>
      </c>
      <c r="R8">
        <v>1555.4349339800001</v>
      </c>
      <c r="S8">
        <v>1</v>
      </c>
      <c r="T8">
        <v>0</v>
      </c>
      <c r="U8">
        <v>2.3095203892599998</v>
      </c>
      <c r="V8">
        <v>8.7061757099599998E-2</v>
      </c>
      <c r="W8">
        <v>1</v>
      </c>
      <c r="X8">
        <v>0</v>
      </c>
      <c r="Y8">
        <v>9.7423966184700006E-2</v>
      </c>
      <c r="Z8">
        <v>1.89213277296E-2</v>
      </c>
      <c r="AA8">
        <v>5.0000000000000001E-3</v>
      </c>
      <c r="AB8">
        <v>0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  <c r="AJ8">
        <v>1</v>
      </c>
      <c r="AK8" s="2">
        <f>(Calibration!$U$10)/U8</f>
        <v>8.4690157530153876</v>
      </c>
    </row>
    <row r="9" spans="1:37" x14ac:dyDescent="0.25">
      <c r="A9" t="s">
        <v>42</v>
      </c>
      <c r="B9" t="s">
        <v>31</v>
      </c>
      <c r="C9" t="s">
        <v>32</v>
      </c>
      <c r="D9">
        <v>0</v>
      </c>
      <c r="E9" t="s">
        <v>109</v>
      </c>
      <c r="F9" t="s">
        <v>39</v>
      </c>
      <c r="G9">
        <v>1</v>
      </c>
      <c r="H9" t="s">
        <v>34</v>
      </c>
      <c r="I9">
        <v>1</v>
      </c>
      <c r="J9" t="s">
        <v>40</v>
      </c>
      <c r="K9">
        <v>4.0000000000000002E-4</v>
      </c>
      <c r="L9">
        <v>1677.7216000000001</v>
      </c>
      <c r="M9">
        <v>1</v>
      </c>
      <c r="N9">
        <v>0</v>
      </c>
      <c r="O9">
        <v>0.102761896465</v>
      </c>
      <c r="P9">
        <v>6.3478147599499999E-4</v>
      </c>
      <c r="Q9">
        <v>9.7312334084599996</v>
      </c>
      <c r="R9">
        <v>1599.7342947899999</v>
      </c>
      <c r="S9">
        <v>1</v>
      </c>
      <c r="T9">
        <v>0</v>
      </c>
      <c r="U9">
        <v>2.6814570638699999</v>
      </c>
      <c r="V9">
        <v>8.9093386854599999E-2</v>
      </c>
      <c r="W9">
        <v>1</v>
      </c>
      <c r="X9">
        <v>0</v>
      </c>
      <c r="Y9">
        <v>0.120426057041</v>
      </c>
      <c r="Z9">
        <v>1.67295805192E-2</v>
      </c>
      <c r="AA9">
        <v>5.0000000000000001E-3</v>
      </c>
      <c r="AB9">
        <v>0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  <c r="AJ9">
        <v>1</v>
      </c>
      <c r="AK9" s="2">
        <f>(Calibration!$U$10)/U9</f>
        <v>7.2943045861507132</v>
      </c>
    </row>
    <row r="10" spans="1:37" x14ac:dyDescent="0.25">
      <c r="A10" t="s">
        <v>43</v>
      </c>
      <c r="B10" t="s">
        <v>31</v>
      </c>
      <c r="C10" t="s">
        <v>32</v>
      </c>
      <c r="D10">
        <v>0</v>
      </c>
      <c r="E10" t="s">
        <v>109</v>
      </c>
      <c r="F10" t="s">
        <v>39</v>
      </c>
      <c r="G10">
        <v>1</v>
      </c>
      <c r="H10" t="s">
        <v>34</v>
      </c>
      <c r="I10">
        <v>1</v>
      </c>
      <c r="J10" t="s">
        <v>40</v>
      </c>
      <c r="K10">
        <v>4.0000000000000002E-4</v>
      </c>
      <c r="L10">
        <v>1677.7216000000001</v>
      </c>
      <c r="M10">
        <v>1</v>
      </c>
      <c r="N10">
        <v>0</v>
      </c>
      <c r="O10">
        <v>0.10085135955299999</v>
      </c>
      <c r="P10">
        <v>6.4070666637499999E-4</v>
      </c>
      <c r="Q10">
        <v>9.9155827390700004</v>
      </c>
      <c r="R10">
        <v>1467.1728785400001</v>
      </c>
      <c r="S10">
        <v>1</v>
      </c>
      <c r="T10">
        <v>0</v>
      </c>
      <c r="U10">
        <v>2.0370954608199998</v>
      </c>
      <c r="V10">
        <v>6.7617206745099995E-2</v>
      </c>
      <c r="W10">
        <v>1</v>
      </c>
      <c r="X10">
        <v>0</v>
      </c>
      <c r="Y10">
        <v>2.91913190377E-2</v>
      </c>
      <c r="Z10">
        <v>1.6416876850500001E-2</v>
      </c>
      <c r="AA10">
        <v>5.0000000000000001E-3</v>
      </c>
      <c r="AB10">
        <v>0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>
        <v>1</v>
      </c>
      <c r="AK10" s="2">
        <f>(Calibration!$U$10)/U10</f>
        <v>9.6015944931121986</v>
      </c>
    </row>
    <row r="11" spans="1:37" x14ac:dyDescent="0.25">
      <c r="A11" t="s">
        <v>59</v>
      </c>
      <c r="B11" t="s">
        <v>31</v>
      </c>
      <c r="C11" t="s">
        <v>32</v>
      </c>
      <c r="D11">
        <v>0</v>
      </c>
      <c r="E11" t="s">
        <v>109</v>
      </c>
      <c r="F11" t="s">
        <v>39</v>
      </c>
      <c r="G11">
        <v>1</v>
      </c>
      <c r="H11" t="s">
        <v>34</v>
      </c>
      <c r="I11">
        <v>1</v>
      </c>
      <c r="J11" t="s">
        <v>40</v>
      </c>
      <c r="K11">
        <v>4.0000000000000002E-4</v>
      </c>
      <c r="L11">
        <v>1677.7216000000001</v>
      </c>
      <c r="M11">
        <v>1</v>
      </c>
      <c r="N11">
        <v>0</v>
      </c>
      <c r="O11">
        <v>0.10437960205000001</v>
      </c>
      <c r="P11">
        <v>6.8769348161700004E-4</v>
      </c>
      <c r="Q11">
        <v>9.58041590849</v>
      </c>
      <c r="R11">
        <v>1569.1187776100001</v>
      </c>
      <c r="S11">
        <v>1</v>
      </c>
      <c r="T11">
        <v>0</v>
      </c>
      <c r="U11">
        <v>2.0943694494499998</v>
      </c>
      <c r="V11">
        <v>7.2311429131900001E-2</v>
      </c>
      <c r="W11">
        <v>1</v>
      </c>
      <c r="X11">
        <v>0</v>
      </c>
      <c r="Y11">
        <v>8.6024803227799998E-2</v>
      </c>
      <c r="Z11">
        <v>1.7311697782899999E-2</v>
      </c>
      <c r="AA11">
        <v>5.0000000000000001E-3</v>
      </c>
      <c r="AB11">
        <v>0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  <c r="AJ11">
        <v>1</v>
      </c>
      <c r="AK11" s="2">
        <f>(Calibration!$U$10)/U11</f>
        <v>9.3390230475762674</v>
      </c>
    </row>
    <row r="12" spans="1:37" x14ac:dyDescent="0.25">
      <c r="A12" t="s">
        <v>44</v>
      </c>
      <c r="B12" t="s">
        <v>31</v>
      </c>
      <c r="C12" t="s">
        <v>32</v>
      </c>
      <c r="D12">
        <v>0</v>
      </c>
      <c r="E12" t="s">
        <v>109</v>
      </c>
      <c r="F12" t="s">
        <v>39</v>
      </c>
      <c r="G12">
        <v>1</v>
      </c>
      <c r="H12" t="s">
        <v>34</v>
      </c>
      <c r="I12">
        <v>1</v>
      </c>
      <c r="J12" t="s">
        <v>40</v>
      </c>
      <c r="K12">
        <v>4.0000000000000002E-4</v>
      </c>
      <c r="L12">
        <v>1677.7216000000001</v>
      </c>
      <c r="M12">
        <v>1</v>
      </c>
      <c r="N12">
        <v>0</v>
      </c>
      <c r="O12">
        <v>0.106019022886</v>
      </c>
      <c r="P12">
        <v>7.9241620966900004E-4</v>
      </c>
      <c r="Q12">
        <v>9.4322695378599999</v>
      </c>
      <c r="R12">
        <v>1616.57189505</v>
      </c>
      <c r="S12">
        <v>1</v>
      </c>
      <c r="T12">
        <v>0</v>
      </c>
      <c r="U12">
        <v>3.0886537898799999</v>
      </c>
      <c r="V12">
        <v>0.12596839856200001</v>
      </c>
      <c r="W12">
        <v>1</v>
      </c>
      <c r="X12">
        <v>0</v>
      </c>
      <c r="Y12">
        <v>0.12781564630100001</v>
      </c>
      <c r="Z12">
        <v>2.05216061022E-2</v>
      </c>
      <c r="AA12">
        <v>5.0000000000000001E-3</v>
      </c>
      <c r="AB12">
        <v>0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  <c r="AJ12">
        <v>1</v>
      </c>
      <c r="AK12" s="2">
        <f>(Calibration!$U$10)/U12</f>
        <v>6.3326503678203068</v>
      </c>
    </row>
    <row r="13" spans="1:37" x14ac:dyDescent="0.25">
      <c r="A13" t="s">
        <v>63</v>
      </c>
      <c r="B13" t="s">
        <v>31</v>
      </c>
      <c r="C13" t="s">
        <v>32</v>
      </c>
      <c r="D13">
        <v>0</v>
      </c>
      <c r="E13" t="s">
        <v>109</v>
      </c>
      <c r="F13" t="s">
        <v>39</v>
      </c>
      <c r="G13">
        <v>1</v>
      </c>
      <c r="H13" t="s">
        <v>34</v>
      </c>
      <c r="I13">
        <v>1</v>
      </c>
      <c r="J13" t="s">
        <v>40</v>
      </c>
      <c r="K13">
        <v>4.0000000000000002E-4</v>
      </c>
      <c r="L13">
        <v>1677.7216000000001</v>
      </c>
      <c r="M13">
        <v>1</v>
      </c>
      <c r="N13">
        <v>0</v>
      </c>
      <c r="O13">
        <v>9.6043393950299996E-2</v>
      </c>
      <c r="P13">
        <v>7.8579265442999999E-4</v>
      </c>
      <c r="Q13">
        <v>10.4119602491</v>
      </c>
      <c r="R13">
        <v>1425.3438972700001</v>
      </c>
      <c r="S13">
        <v>1</v>
      </c>
      <c r="T13">
        <v>0</v>
      </c>
      <c r="U13">
        <v>2.2466133797499999</v>
      </c>
      <c r="V13">
        <v>9.7048061685499995E-2</v>
      </c>
      <c r="W13">
        <v>1</v>
      </c>
      <c r="X13">
        <v>0</v>
      </c>
      <c r="Y13">
        <v>0.12484883128099999</v>
      </c>
      <c r="Z13">
        <v>2.18405319968E-2</v>
      </c>
      <c r="AA13">
        <v>5.0000000000000001E-3</v>
      </c>
      <c r="AB13">
        <v>0</v>
      </c>
      <c r="AC13" t="s">
        <v>36</v>
      </c>
      <c r="AD13" t="s">
        <v>36</v>
      </c>
      <c r="AE13" t="s">
        <v>36</v>
      </c>
      <c r="AF13" t="s">
        <v>36</v>
      </c>
      <c r="AG13" t="s">
        <v>36</v>
      </c>
      <c r="AH13" t="s">
        <v>36</v>
      </c>
      <c r="AI13" t="s">
        <v>36</v>
      </c>
      <c r="AJ13">
        <v>1</v>
      </c>
      <c r="AK13" s="2">
        <f>(Calibration!$U$10)/U13</f>
        <v>8.7061551110007667</v>
      </c>
    </row>
    <row r="14" spans="1:37" x14ac:dyDescent="0.25">
      <c r="A14" t="s">
        <v>45</v>
      </c>
      <c r="B14" t="s">
        <v>31</v>
      </c>
      <c r="C14" t="s">
        <v>32</v>
      </c>
      <c r="D14">
        <v>0</v>
      </c>
      <c r="E14" t="s">
        <v>109</v>
      </c>
      <c r="F14" t="s">
        <v>39</v>
      </c>
      <c r="G14">
        <v>1</v>
      </c>
      <c r="H14" t="s">
        <v>34</v>
      </c>
      <c r="I14">
        <v>1</v>
      </c>
      <c r="J14" t="s">
        <v>40</v>
      </c>
      <c r="K14">
        <v>4.0000000000000002E-4</v>
      </c>
      <c r="L14">
        <v>1677.7216000000001</v>
      </c>
      <c r="M14">
        <v>1</v>
      </c>
      <c r="N14">
        <v>0</v>
      </c>
      <c r="O14">
        <v>0.16851166399799999</v>
      </c>
      <c r="P14">
        <v>1.08511957968E-3</v>
      </c>
      <c r="Q14">
        <v>5.9343073130699997</v>
      </c>
      <c r="R14">
        <v>2376.1534447099998</v>
      </c>
      <c r="S14">
        <v>1</v>
      </c>
      <c r="T14">
        <v>0</v>
      </c>
      <c r="U14">
        <v>2.53795390811</v>
      </c>
      <c r="V14">
        <v>8.7411906871000006E-2</v>
      </c>
      <c r="W14">
        <v>1</v>
      </c>
      <c r="X14">
        <v>0</v>
      </c>
      <c r="Y14">
        <v>0.104441488054</v>
      </c>
      <c r="Z14">
        <v>1.72894818449E-2</v>
      </c>
      <c r="AA14">
        <v>5.0000000000000001E-3</v>
      </c>
      <c r="AB14">
        <v>0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  <c r="AJ14">
        <v>1</v>
      </c>
      <c r="AK14" s="2">
        <f>(Calibration!$U$10)/U14</f>
        <v>7.7067453810139979</v>
      </c>
    </row>
    <row r="15" spans="1:37" x14ac:dyDescent="0.25">
      <c r="A15" t="s">
        <v>46</v>
      </c>
      <c r="B15" t="s">
        <v>31</v>
      </c>
      <c r="C15" t="s">
        <v>32</v>
      </c>
      <c r="D15">
        <v>0</v>
      </c>
      <c r="E15" t="s">
        <v>109</v>
      </c>
      <c r="F15" t="s">
        <v>39</v>
      </c>
      <c r="G15">
        <v>1</v>
      </c>
      <c r="H15" t="s">
        <v>34</v>
      </c>
      <c r="I15">
        <v>1</v>
      </c>
      <c r="J15" t="s">
        <v>40</v>
      </c>
      <c r="K15">
        <v>4.0000000000000002E-4</v>
      </c>
      <c r="L15">
        <v>1677.7216000000001</v>
      </c>
      <c r="M15">
        <v>1</v>
      </c>
      <c r="N15">
        <v>0</v>
      </c>
      <c r="O15">
        <v>0.16916531117600001</v>
      </c>
      <c r="P15">
        <v>1.04847278176E-3</v>
      </c>
      <c r="Q15">
        <v>5.9113774156699996</v>
      </c>
      <c r="R15">
        <v>2269.38633256</v>
      </c>
      <c r="S15">
        <v>1</v>
      </c>
      <c r="T15">
        <v>0</v>
      </c>
      <c r="U15">
        <v>2.3382550073399999</v>
      </c>
      <c r="V15">
        <v>7.6853538353000003E-2</v>
      </c>
      <c r="W15">
        <v>1</v>
      </c>
      <c r="X15">
        <v>0</v>
      </c>
      <c r="Y15">
        <v>5.2960251464399997E-2</v>
      </c>
      <c r="Z15">
        <v>1.63133547113E-2</v>
      </c>
      <c r="AA15">
        <v>5.0000000000000001E-3</v>
      </c>
      <c r="AB15">
        <v>0</v>
      </c>
      <c r="AC15" t="s">
        <v>36</v>
      </c>
      <c r="AD15" t="s">
        <v>36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  <c r="AJ15">
        <v>1</v>
      </c>
      <c r="AK15" s="2">
        <f>(Calibration!$U$10)/U15</f>
        <v>8.3649407345026532</v>
      </c>
    </row>
    <row r="16" spans="1:37" x14ac:dyDescent="0.25">
      <c r="A16" t="s">
        <v>47</v>
      </c>
      <c r="B16" t="s">
        <v>31</v>
      </c>
      <c r="C16" t="s">
        <v>32</v>
      </c>
      <c r="D16">
        <v>0</v>
      </c>
      <c r="E16" t="s">
        <v>109</v>
      </c>
      <c r="F16" t="s">
        <v>39</v>
      </c>
      <c r="G16">
        <v>1</v>
      </c>
      <c r="H16" t="s">
        <v>34</v>
      </c>
      <c r="I16">
        <v>1</v>
      </c>
      <c r="J16" t="s">
        <v>40</v>
      </c>
      <c r="K16">
        <v>4.0000000000000002E-4</v>
      </c>
      <c r="L16">
        <v>1677.7216000000001</v>
      </c>
      <c r="M16">
        <v>1</v>
      </c>
      <c r="N16">
        <v>0</v>
      </c>
      <c r="O16">
        <v>0.167228013988</v>
      </c>
      <c r="P16">
        <v>9.2553617222599998E-4</v>
      </c>
      <c r="Q16">
        <v>5.9798593318900002</v>
      </c>
      <c r="R16">
        <v>2174.2157314699998</v>
      </c>
      <c r="S16">
        <v>1</v>
      </c>
      <c r="T16">
        <v>0</v>
      </c>
      <c r="U16">
        <v>1.9286288710199999</v>
      </c>
      <c r="V16">
        <v>5.5436913137799998E-2</v>
      </c>
      <c r="W16">
        <v>1</v>
      </c>
      <c r="X16">
        <v>0</v>
      </c>
      <c r="Y16">
        <v>2.7100430869299998E-2</v>
      </c>
      <c r="Z16">
        <v>1.42216254747E-2</v>
      </c>
      <c r="AA16">
        <v>5.0000000000000001E-3</v>
      </c>
      <c r="AB16">
        <v>0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  <c r="AJ16">
        <v>1</v>
      </c>
      <c r="AK16" s="2">
        <f>(Calibration!$U$10)/U16</f>
        <v>10.141590667057029</v>
      </c>
    </row>
    <row r="17" spans="1:37" x14ac:dyDescent="0.25">
      <c r="A17" t="s">
        <v>48</v>
      </c>
      <c r="B17" t="s">
        <v>31</v>
      </c>
      <c r="C17" t="s">
        <v>32</v>
      </c>
      <c r="D17">
        <v>0</v>
      </c>
      <c r="E17" t="s">
        <v>109</v>
      </c>
      <c r="F17" t="s">
        <v>39</v>
      </c>
      <c r="G17">
        <v>1</v>
      </c>
      <c r="H17" t="s">
        <v>34</v>
      </c>
      <c r="I17">
        <v>1</v>
      </c>
      <c r="J17" t="s">
        <v>40</v>
      </c>
      <c r="K17">
        <v>4.0000000000000002E-4</v>
      </c>
      <c r="L17">
        <v>1677.7216000000001</v>
      </c>
      <c r="M17">
        <v>1</v>
      </c>
      <c r="N17">
        <v>0</v>
      </c>
      <c r="O17">
        <v>0.161136531513</v>
      </c>
      <c r="P17">
        <v>9.3041509822199995E-4</v>
      </c>
      <c r="Q17">
        <v>6.2059173708699999</v>
      </c>
      <c r="R17">
        <v>2167.2597931099999</v>
      </c>
      <c r="S17">
        <v>1</v>
      </c>
      <c r="T17">
        <v>0</v>
      </c>
      <c r="U17">
        <v>2.1286967111299999</v>
      </c>
      <c r="V17">
        <v>6.4523617590600005E-2</v>
      </c>
      <c r="W17">
        <v>1</v>
      </c>
      <c r="X17">
        <v>0</v>
      </c>
      <c r="Y17">
        <v>4.6401269928199998E-2</v>
      </c>
      <c r="Z17">
        <v>1.50478379141E-2</v>
      </c>
      <c r="AA17">
        <v>5.0000000000000001E-3</v>
      </c>
      <c r="AB17">
        <v>0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  <c r="AJ17">
        <v>1</v>
      </c>
      <c r="AK17" s="2">
        <f>(Calibration!$U$10)/U17</f>
        <v>9.1884224071404947</v>
      </c>
    </row>
    <row r="18" spans="1:37" x14ac:dyDescent="0.25">
      <c r="A18" t="s">
        <v>49</v>
      </c>
      <c r="B18" t="s">
        <v>31</v>
      </c>
      <c r="C18" t="s">
        <v>32</v>
      </c>
      <c r="D18">
        <v>0</v>
      </c>
      <c r="E18" t="s">
        <v>109</v>
      </c>
      <c r="F18" t="s">
        <v>39</v>
      </c>
      <c r="G18">
        <v>1</v>
      </c>
      <c r="H18" t="s">
        <v>34</v>
      </c>
      <c r="I18">
        <v>1</v>
      </c>
      <c r="J18" t="s">
        <v>40</v>
      </c>
      <c r="K18">
        <v>4.0000000000000002E-4</v>
      </c>
      <c r="L18">
        <v>1677.7216000000001</v>
      </c>
      <c r="M18">
        <v>1</v>
      </c>
      <c r="N18">
        <v>0</v>
      </c>
      <c r="O18">
        <v>0.17862654375699999</v>
      </c>
      <c r="P18">
        <v>1.0632269798299999E-3</v>
      </c>
      <c r="Q18">
        <v>5.5982721210999999</v>
      </c>
      <c r="R18">
        <v>2156.8409600800001</v>
      </c>
      <c r="S18">
        <v>1</v>
      </c>
      <c r="T18">
        <v>0</v>
      </c>
      <c r="U18">
        <v>1.91200881909</v>
      </c>
      <c r="V18">
        <v>5.9050259327800003E-2</v>
      </c>
      <c r="W18">
        <v>1</v>
      </c>
      <c r="X18">
        <v>0</v>
      </c>
      <c r="Y18">
        <v>8.7509612941299997E-2</v>
      </c>
      <c r="Z18">
        <v>1.5516181974000001E-2</v>
      </c>
      <c r="AA18">
        <v>5.0000000000000001E-3</v>
      </c>
      <c r="AB18">
        <v>0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  <c r="AJ18">
        <v>1</v>
      </c>
      <c r="AK18" s="2">
        <f>(Calibration!$U$10)/U18</f>
        <v>10.22974599450971</v>
      </c>
    </row>
    <row r="19" spans="1:37" x14ac:dyDescent="0.25">
      <c r="A19" t="s">
        <v>61</v>
      </c>
      <c r="B19" t="s">
        <v>31</v>
      </c>
      <c r="C19" t="s">
        <v>32</v>
      </c>
      <c r="D19">
        <v>0</v>
      </c>
      <c r="E19" t="s">
        <v>109</v>
      </c>
      <c r="F19" t="s">
        <v>39</v>
      </c>
      <c r="G19">
        <v>1</v>
      </c>
      <c r="H19" t="s">
        <v>34</v>
      </c>
      <c r="I19">
        <v>1</v>
      </c>
      <c r="J19" t="s">
        <v>40</v>
      </c>
      <c r="K19">
        <v>4.0000000000000002E-4</v>
      </c>
      <c r="L19">
        <v>1677.7216000000001</v>
      </c>
      <c r="M19">
        <v>1</v>
      </c>
      <c r="N19">
        <v>0</v>
      </c>
      <c r="O19">
        <v>0.187870754689</v>
      </c>
      <c r="P19" s="1">
        <v>1.11424698712E-3</v>
      </c>
      <c r="Q19">
        <v>5.32280823406</v>
      </c>
      <c r="R19">
        <v>2310.75127238</v>
      </c>
      <c r="S19">
        <v>1</v>
      </c>
      <c r="T19">
        <v>0</v>
      </c>
      <c r="U19">
        <v>2.5378035485299999</v>
      </c>
      <c r="V19">
        <v>8.0502272814300002E-2</v>
      </c>
      <c r="W19">
        <v>1</v>
      </c>
      <c r="X19">
        <v>0</v>
      </c>
      <c r="Y19">
        <v>0.102500974419</v>
      </c>
      <c r="Z19">
        <v>1.5916974988100002E-2</v>
      </c>
      <c r="AA19">
        <v>5.0000000000000001E-3</v>
      </c>
      <c r="AB19">
        <v>0</v>
      </c>
      <c r="AC19" t="s">
        <v>36</v>
      </c>
      <c r="AD19" t="s">
        <v>36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  <c r="AJ19">
        <v>1</v>
      </c>
      <c r="AK19" s="2">
        <f>(Calibration!$U$10)/U19</f>
        <v>7.7072019896428765</v>
      </c>
    </row>
    <row r="20" spans="1:37" x14ac:dyDescent="0.25">
      <c r="A20" t="s">
        <v>64</v>
      </c>
      <c r="B20" t="s">
        <v>31</v>
      </c>
      <c r="C20" t="s">
        <v>32</v>
      </c>
      <c r="D20">
        <v>0</v>
      </c>
      <c r="E20" t="s">
        <v>109</v>
      </c>
      <c r="F20" t="s">
        <v>39</v>
      </c>
      <c r="G20">
        <v>1</v>
      </c>
      <c r="H20" t="s">
        <v>34</v>
      </c>
      <c r="I20">
        <v>1</v>
      </c>
      <c r="J20" t="s">
        <v>40</v>
      </c>
      <c r="K20">
        <v>4.0000000000000002E-4</v>
      </c>
      <c r="L20">
        <v>1677.7216000000001</v>
      </c>
      <c r="M20">
        <v>1</v>
      </c>
      <c r="N20">
        <v>0</v>
      </c>
      <c r="O20">
        <v>0.18135354350399999</v>
      </c>
      <c r="P20" s="1">
        <v>1.05532652045E-3</v>
      </c>
      <c r="Q20">
        <v>5.5140913195300003</v>
      </c>
      <c r="R20">
        <v>2040.9257990599999</v>
      </c>
      <c r="S20">
        <v>1</v>
      </c>
      <c r="T20">
        <v>0</v>
      </c>
      <c r="U20">
        <v>2.4696262349899998</v>
      </c>
      <c r="V20">
        <v>7.6647700764699997E-2</v>
      </c>
      <c r="W20">
        <v>1</v>
      </c>
      <c r="X20">
        <v>0</v>
      </c>
      <c r="Y20">
        <v>0.12414797759399999</v>
      </c>
      <c r="Z20">
        <v>1.5661355384599999E-2</v>
      </c>
      <c r="AA20">
        <v>5.0000000000000001E-3</v>
      </c>
      <c r="AB20">
        <v>0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36</v>
      </c>
      <c r="AI20" t="s">
        <v>36</v>
      </c>
      <c r="AJ20">
        <v>1</v>
      </c>
      <c r="AK20" s="2">
        <f>(Calibration!$U$10)/U20</f>
        <v>7.919969540910051</v>
      </c>
    </row>
    <row r="21" spans="1:37" x14ac:dyDescent="0.25">
      <c r="A21" t="s">
        <v>65</v>
      </c>
      <c r="B21" t="s">
        <v>31</v>
      </c>
      <c r="C21" t="s">
        <v>32</v>
      </c>
      <c r="D21">
        <v>0</v>
      </c>
      <c r="E21" t="s">
        <v>109</v>
      </c>
      <c r="F21" t="s">
        <v>39</v>
      </c>
      <c r="G21">
        <v>1</v>
      </c>
      <c r="H21" t="s">
        <v>34</v>
      </c>
      <c r="I21">
        <v>1</v>
      </c>
      <c r="J21" t="s">
        <v>40</v>
      </c>
      <c r="K21">
        <v>4.0000000000000002E-4</v>
      </c>
      <c r="L21">
        <v>1677.7216000000001</v>
      </c>
      <c r="M21">
        <v>1</v>
      </c>
      <c r="N21">
        <v>0</v>
      </c>
      <c r="O21">
        <v>0.172661747639</v>
      </c>
      <c r="P21" s="1">
        <v>1.1482401315699999E-3</v>
      </c>
      <c r="Q21">
        <v>5.7916707879600002</v>
      </c>
      <c r="R21">
        <v>2000.16021116</v>
      </c>
      <c r="S21">
        <v>1</v>
      </c>
      <c r="T21">
        <v>0</v>
      </c>
      <c r="U21">
        <v>1.9747809522099999</v>
      </c>
      <c r="V21">
        <v>6.8382480875799997E-2</v>
      </c>
      <c r="W21">
        <v>1</v>
      </c>
      <c r="X21">
        <v>0</v>
      </c>
      <c r="Y21">
        <v>8.8066250212600006E-2</v>
      </c>
      <c r="Z21">
        <v>1.73899614115E-2</v>
      </c>
      <c r="AA21">
        <v>5.0000000000000001E-3</v>
      </c>
      <c r="AB21">
        <v>0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  <c r="AJ21">
        <v>1</v>
      </c>
      <c r="AK21" s="2">
        <f>(Calibration!$U$10)/U21</f>
        <v>9.9045742448872911</v>
      </c>
    </row>
    <row r="22" spans="1:37" x14ac:dyDescent="0.25">
      <c r="A22" t="s">
        <v>66</v>
      </c>
      <c r="B22" t="s">
        <v>31</v>
      </c>
      <c r="C22" t="s">
        <v>32</v>
      </c>
      <c r="D22">
        <v>0</v>
      </c>
      <c r="E22" t="s">
        <v>110</v>
      </c>
      <c r="F22" t="s">
        <v>39</v>
      </c>
      <c r="G22">
        <v>1</v>
      </c>
      <c r="H22" t="s">
        <v>34</v>
      </c>
      <c r="I22">
        <v>1</v>
      </c>
      <c r="J22" t="s">
        <v>40</v>
      </c>
      <c r="K22">
        <v>4.0000000000000002E-4</v>
      </c>
      <c r="L22">
        <v>1677.7216000000001</v>
      </c>
      <c r="M22">
        <v>1</v>
      </c>
      <c r="N22">
        <v>0</v>
      </c>
      <c r="O22">
        <v>0.14364019289900001</v>
      </c>
      <c r="P22" s="1">
        <v>1.10381284569E-3</v>
      </c>
      <c r="Q22">
        <v>6.9618397178200002</v>
      </c>
      <c r="R22">
        <v>1752.8231278200001</v>
      </c>
      <c r="S22">
        <v>1</v>
      </c>
      <c r="T22">
        <v>0</v>
      </c>
      <c r="U22">
        <v>1.89456178375</v>
      </c>
      <c r="V22">
        <v>7.5463871469700003E-2</v>
      </c>
      <c r="W22">
        <v>1</v>
      </c>
      <c r="X22">
        <v>0</v>
      </c>
      <c r="Y22">
        <v>0.15518039872600001</v>
      </c>
      <c r="Z22">
        <v>2.0361090446399999E-2</v>
      </c>
      <c r="AA22">
        <v>5.0000000000000001E-3</v>
      </c>
      <c r="AB22">
        <v>0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  <c r="AJ22">
        <v>1</v>
      </c>
      <c r="AK22" s="2">
        <f>(Calibration!$U$10)/U22</f>
        <v>10.323951811082322</v>
      </c>
    </row>
    <row r="23" spans="1:37" x14ac:dyDescent="0.25">
      <c r="A23" t="s">
        <v>67</v>
      </c>
      <c r="B23" t="s">
        <v>31</v>
      </c>
      <c r="C23" t="s">
        <v>32</v>
      </c>
      <c r="D23">
        <v>0</v>
      </c>
      <c r="E23" t="s">
        <v>110</v>
      </c>
      <c r="F23" t="s">
        <v>39</v>
      </c>
      <c r="G23">
        <v>1</v>
      </c>
      <c r="H23" t="s">
        <v>34</v>
      </c>
      <c r="I23">
        <v>1</v>
      </c>
      <c r="J23" t="s">
        <v>40</v>
      </c>
      <c r="K23">
        <v>4.0000000000000002E-4</v>
      </c>
      <c r="L23">
        <v>1677.7216000000001</v>
      </c>
      <c r="M23">
        <v>1</v>
      </c>
      <c r="N23">
        <v>0</v>
      </c>
      <c r="O23">
        <v>0.14680620747199999</v>
      </c>
      <c r="P23" s="1">
        <v>9.59793551521E-4</v>
      </c>
      <c r="Q23">
        <v>6.8117010664600004</v>
      </c>
      <c r="R23">
        <v>2026.0693589699999</v>
      </c>
      <c r="S23">
        <v>1</v>
      </c>
      <c r="T23">
        <v>0</v>
      </c>
      <c r="U23">
        <v>2.47443261534</v>
      </c>
      <c r="V23">
        <v>8.6297076976400003E-2</v>
      </c>
      <c r="W23">
        <v>1</v>
      </c>
      <c r="X23">
        <v>0</v>
      </c>
      <c r="Y23">
        <v>0.12960519022200001</v>
      </c>
      <c r="Z23">
        <v>1.7622087355599999E-2</v>
      </c>
      <c r="AA23">
        <v>5.0000000000000001E-3</v>
      </c>
      <c r="AB23">
        <v>0</v>
      </c>
      <c r="AC23" t="s">
        <v>36</v>
      </c>
      <c r="AD23" t="s">
        <v>36</v>
      </c>
      <c r="AE23" t="s">
        <v>36</v>
      </c>
      <c r="AF23" t="s">
        <v>36</v>
      </c>
      <c r="AG23" t="s">
        <v>36</v>
      </c>
      <c r="AH23" t="s">
        <v>36</v>
      </c>
      <c r="AI23" t="s">
        <v>36</v>
      </c>
      <c r="AJ23">
        <v>1</v>
      </c>
      <c r="AK23" s="2">
        <f>(Calibration!$U$10)/U23</f>
        <v>7.9045856562416867</v>
      </c>
    </row>
    <row r="24" spans="1:37" x14ac:dyDescent="0.25">
      <c r="A24" t="s">
        <v>75</v>
      </c>
      <c r="B24" t="s">
        <v>31</v>
      </c>
      <c r="C24" t="s">
        <v>32</v>
      </c>
      <c r="D24">
        <v>0</v>
      </c>
      <c r="E24" t="s">
        <v>110</v>
      </c>
      <c r="F24" t="s">
        <v>39</v>
      </c>
      <c r="G24">
        <v>1</v>
      </c>
      <c r="H24" t="s">
        <v>34</v>
      </c>
      <c r="I24">
        <v>1</v>
      </c>
      <c r="J24" t="s">
        <v>40</v>
      </c>
      <c r="K24">
        <v>4.0000000000000002E-4</v>
      </c>
      <c r="L24">
        <v>1677.7216000000001</v>
      </c>
      <c r="M24">
        <v>1</v>
      </c>
      <c r="N24">
        <v>0</v>
      </c>
      <c r="O24">
        <v>0.14072047680899999</v>
      </c>
      <c r="P24" s="1">
        <v>1.11222017041E-3</v>
      </c>
      <c r="Q24">
        <v>7.1062863250100001</v>
      </c>
      <c r="R24">
        <v>1912.3084111799999</v>
      </c>
      <c r="S24">
        <v>1</v>
      </c>
      <c r="T24">
        <v>0</v>
      </c>
      <c r="U24">
        <v>2.59848842239</v>
      </c>
      <c r="V24">
        <v>0.110118582767</v>
      </c>
      <c r="W24">
        <v>1</v>
      </c>
      <c r="X24">
        <v>0</v>
      </c>
      <c r="Y24">
        <v>0.14399799805899999</v>
      </c>
      <c r="Z24">
        <v>2.1467812421100001E-2</v>
      </c>
      <c r="AA24">
        <v>5.0000000000000001E-3</v>
      </c>
      <c r="AB24">
        <v>0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  <c r="AJ24">
        <v>1</v>
      </c>
      <c r="AK24" s="2">
        <f>(Calibration!$U$10)/U24</f>
        <v>7.5272086610119038</v>
      </c>
    </row>
    <row r="25" spans="1:37" x14ac:dyDescent="0.25">
      <c r="A25" t="s">
        <v>68</v>
      </c>
      <c r="B25" t="s">
        <v>31</v>
      </c>
      <c r="C25" t="s">
        <v>32</v>
      </c>
      <c r="D25">
        <v>0</v>
      </c>
      <c r="E25" t="s">
        <v>110</v>
      </c>
      <c r="F25" t="s">
        <v>39</v>
      </c>
      <c r="G25">
        <v>1</v>
      </c>
      <c r="H25" t="s">
        <v>34</v>
      </c>
      <c r="I25">
        <v>1</v>
      </c>
      <c r="J25" t="s">
        <v>40</v>
      </c>
      <c r="K25">
        <v>4.0000000000000002E-4</v>
      </c>
      <c r="L25">
        <v>1677.7216000000001</v>
      </c>
      <c r="M25">
        <v>1</v>
      </c>
      <c r="N25">
        <v>0</v>
      </c>
      <c r="O25">
        <v>0.13676196567400001</v>
      </c>
      <c r="P25" s="1">
        <v>1.1097410176399999E-3</v>
      </c>
      <c r="Q25">
        <v>7.31197445921</v>
      </c>
      <c r="R25">
        <v>1825.1382497300001</v>
      </c>
      <c r="S25">
        <v>1</v>
      </c>
      <c r="T25">
        <v>0</v>
      </c>
      <c r="U25">
        <v>2.1120743057900002</v>
      </c>
      <c r="V25">
        <v>8.9889398217499999E-2</v>
      </c>
      <c r="W25">
        <v>1</v>
      </c>
      <c r="X25">
        <v>0</v>
      </c>
      <c r="Y25">
        <v>0.145975146675</v>
      </c>
      <c r="Z25">
        <v>2.16563856779E-2</v>
      </c>
      <c r="AA25">
        <v>5.0000000000000001E-3</v>
      </c>
      <c r="AB25">
        <v>0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  <c r="AJ25">
        <v>1</v>
      </c>
      <c r="AK25" s="2">
        <f>(Calibration!$U$10)/U25</f>
        <v>9.2607369470541343</v>
      </c>
    </row>
    <row r="26" spans="1:37" x14ac:dyDescent="0.25">
      <c r="A26" t="s">
        <v>69</v>
      </c>
      <c r="B26" t="s">
        <v>31</v>
      </c>
      <c r="C26" t="s">
        <v>32</v>
      </c>
      <c r="D26">
        <v>0</v>
      </c>
      <c r="E26" t="s">
        <v>110</v>
      </c>
      <c r="F26" t="s">
        <v>39</v>
      </c>
      <c r="G26">
        <v>1</v>
      </c>
      <c r="H26" t="s">
        <v>34</v>
      </c>
      <c r="I26">
        <v>1</v>
      </c>
      <c r="J26" t="s">
        <v>40</v>
      </c>
      <c r="K26">
        <v>4.0000000000000002E-4</v>
      </c>
      <c r="L26">
        <v>1677.7216000000001</v>
      </c>
      <c r="M26">
        <v>1</v>
      </c>
      <c r="N26">
        <v>0</v>
      </c>
      <c r="O26">
        <v>7.4942424415600006E-2</v>
      </c>
      <c r="P26" s="1">
        <v>3.9392068346399999E-4</v>
      </c>
      <c r="Q26">
        <v>13.3435768565</v>
      </c>
      <c r="R26">
        <v>2277.9224176100001</v>
      </c>
      <c r="S26">
        <v>1</v>
      </c>
      <c r="T26">
        <v>0</v>
      </c>
      <c r="U26">
        <v>2.2586547910100001</v>
      </c>
      <c r="V26">
        <v>6.2722669366400002E-2</v>
      </c>
      <c r="W26">
        <v>1</v>
      </c>
      <c r="X26">
        <v>0</v>
      </c>
      <c r="Y26">
        <v>3.5527244575700001E-2</v>
      </c>
      <c r="Z26">
        <v>1.3733963928299999E-2</v>
      </c>
      <c r="AA26">
        <v>5.0000000000000001E-3</v>
      </c>
      <c r="AB26">
        <v>0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  <c r="AJ26">
        <v>1</v>
      </c>
      <c r="AK26" s="2">
        <f>(Calibration!$U$10)/U26</f>
        <v>8.659740583821943</v>
      </c>
    </row>
    <row r="27" spans="1:37" x14ac:dyDescent="0.25">
      <c r="A27" t="s">
        <v>70</v>
      </c>
      <c r="B27" t="s">
        <v>31</v>
      </c>
      <c r="C27" t="s">
        <v>32</v>
      </c>
      <c r="D27">
        <v>0</v>
      </c>
      <c r="E27" t="s">
        <v>110</v>
      </c>
      <c r="F27" t="s">
        <v>39</v>
      </c>
      <c r="G27">
        <v>1</v>
      </c>
      <c r="H27" t="s">
        <v>34</v>
      </c>
      <c r="I27">
        <v>1</v>
      </c>
      <c r="J27" t="s">
        <v>40</v>
      </c>
      <c r="K27">
        <v>4.0000000000000002E-4</v>
      </c>
      <c r="L27">
        <v>1677.7216000000001</v>
      </c>
      <c r="M27">
        <v>1</v>
      </c>
      <c r="N27">
        <v>0</v>
      </c>
      <c r="O27">
        <v>7.5586665041999998E-2</v>
      </c>
      <c r="P27" s="1">
        <v>3.37275877456E-4</v>
      </c>
      <c r="Q27">
        <v>13.2298468181</v>
      </c>
      <c r="R27">
        <v>2534.2161322100001</v>
      </c>
      <c r="S27">
        <v>1</v>
      </c>
      <c r="T27">
        <v>0</v>
      </c>
      <c r="U27">
        <v>2.15671602891</v>
      </c>
      <c r="V27">
        <v>5.0592374288200001E-2</v>
      </c>
      <c r="W27">
        <v>1</v>
      </c>
      <c r="X27">
        <v>0</v>
      </c>
      <c r="Y27">
        <v>6.4730675464000006E-2</v>
      </c>
      <c r="Z27">
        <v>1.1694202189799999E-2</v>
      </c>
      <c r="AA27">
        <v>5.0000000000000001E-3</v>
      </c>
      <c r="AB27">
        <v>0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  <c r="AJ27">
        <v>1</v>
      </c>
      <c r="AK27" s="2">
        <f>(Calibration!$U$10)/U27</f>
        <v>9.069049562560366</v>
      </c>
    </row>
    <row r="28" spans="1:37" x14ac:dyDescent="0.25">
      <c r="A28" t="s">
        <v>71</v>
      </c>
      <c r="B28" t="s">
        <v>31</v>
      </c>
      <c r="C28" t="s">
        <v>32</v>
      </c>
      <c r="D28">
        <v>0</v>
      </c>
      <c r="E28" t="s">
        <v>110</v>
      </c>
      <c r="F28" t="s">
        <v>39</v>
      </c>
      <c r="G28">
        <v>1</v>
      </c>
      <c r="H28" t="s">
        <v>34</v>
      </c>
      <c r="I28">
        <v>1</v>
      </c>
      <c r="J28" t="s">
        <v>40</v>
      </c>
      <c r="K28">
        <v>4.0000000000000002E-4</v>
      </c>
      <c r="L28">
        <v>1677.7216000000001</v>
      </c>
      <c r="M28">
        <v>1</v>
      </c>
      <c r="N28">
        <v>0</v>
      </c>
      <c r="O28">
        <v>7.9419932101900001E-2</v>
      </c>
      <c r="P28" s="1">
        <v>4.4328628789700001E-4</v>
      </c>
      <c r="Q28">
        <v>12.5912975941</v>
      </c>
      <c r="R28">
        <v>2357.0369167399999</v>
      </c>
      <c r="S28">
        <v>1</v>
      </c>
      <c r="T28">
        <v>0</v>
      </c>
      <c r="U28">
        <v>2.9803014131099999</v>
      </c>
      <c r="V28">
        <v>9.0444817094299995E-2</v>
      </c>
      <c r="W28">
        <v>1</v>
      </c>
      <c r="X28">
        <v>0</v>
      </c>
      <c r="Y28">
        <v>9.2882727619500005E-2</v>
      </c>
      <c r="Z28">
        <v>1.51542967574E-2</v>
      </c>
      <c r="AA28">
        <v>5.0000000000000001E-3</v>
      </c>
      <c r="AB28">
        <v>0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  <c r="AJ28">
        <v>1</v>
      </c>
      <c r="AK28" s="2">
        <f>(Calibration!$U$10)/U28</f>
        <v>6.5628813490185234</v>
      </c>
    </row>
    <row r="29" spans="1:37" x14ac:dyDescent="0.25">
      <c r="A29" t="s">
        <v>72</v>
      </c>
      <c r="B29" t="s">
        <v>31</v>
      </c>
      <c r="C29" t="s">
        <v>32</v>
      </c>
      <c r="D29">
        <v>0</v>
      </c>
      <c r="E29" t="s">
        <v>110</v>
      </c>
      <c r="F29" t="s">
        <v>39</v>
      </c>
      <c r="G29">
        <v>1</v>
      </c>
      <c r="H29" t="s">
        <v>34</v>
      </c>
      <c r="I29">
        <v>1</v>
      </c>
      <c r="J29" t="s">
        <v>40</v>
      </c>
      <c r="K29">
        <v>4.0000000000000002E-4</v>
      </c>
      <c r="L29">
        <v>1677.7216000000001</v>
      </c>
      <c r="M29">
        <v>1</v>
      </c>
      <c r="N29">
        <v>0</v>
      </c>
      <c r="O29">
        <v>7.0783936422700006E-2</v>
      </c>
      <c r="P29" s="1">
        <v>4.4204707697799997E-4</v>
      </c>
      <c r="Q29">
        <v>14.1274991268</v>
      </c>
      <c r="R29">
        <v>2072.8099500100002</v>
      </c>
      <c r="S29">
        <v>1</v>
      </c>
      <c r="T29">
        <v>0</v>
      </c>
      <c r="U29">
        <v>2.0311428363499999</v>
      </c>
      <c r="V29">
        <v>6.6252941772000001E-2</v>
      </c>
      <c r="W29">
        <v>1</v>
      </c>
      <c r="X29">
        <v>0</v>
      </c>
      <c r="Y29">
        <v>7.6449029776699998E-2</v>
      </c>
      <c r="Z29">
        <v>1.63247094728E-2</v>
      </c>
      <c r="AA29">
        <v>5.0000000000000001E-3</v>
      </c>
      <c r="AB29">
        <v>0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  <c r="AJ29">
        <v>1</v>
      </c>
      <c r="AK29" s="2">
        <f>(Calibration!$U$10)/U29</f>
        <v>9.6297336693965327</v>
      </c>
    </row>
    <row r="30" spans="1:37" x14ac:dyDescent="0.25">
      <c r="A30" t="s">
        <v>73</v>
      </c>
      <c r="B30" t="s">
        <v>31</v>
      </c>
      <c r="C30" t="s">
        <v>32</v>
      </c>
      <c r="D30">
        <v>0</v>
      </c>
      <c r="E30" t="s">
        <v>110</v>
      </c>
      <c r="F30" t="s">
        <v>39</v>
      </c>
      <c r="G30">
        <v>1</v>
      </c>
      <c r="H30" t="s">
        <v>34</v>
      </c>
      <c r="I30">
        <v>1</v>
      </c>
      <c r="J30" t="s">
        <v>40</v>
      </c>
      <c r="K30">
        <v>4.0000000000000002E-4</v>
      </c>
      <c r="L30">
        <v>1677.7216000000001</v>
      </c>
      <c r="M30">
        <v>1</v>
      </c>
      <c r="N30">
        <v>0</v>
      </c>
      <c r="O30">
        <v>7.2212839595799994E-2</v>
      </c>
      <c r="P30" s="1">
        <v>3.7531338673000002E-4</v>
      </c>
      <c r="Q30">
        <v>13.847952879299999</v>
      </c>
      <c r="R30">
        <v>2042.65673513</v>
      </c>
      <c r="S30">
        <v>1</v>
      </c>
      <c r="T30">
        <v>0</v>
      </c>
      <c r="U30">
        <v>2.3730591744699998</v>
      </c>
      <c r="V30">
        <v>6.5501621236400007E-2</v>
      </c>
      <c r="W30">
        <v>1</v>
      </c>
      <c r="X30">
        <v>0</v>
      </c>
      <c r="Y30">
        <v>9.9728374560100003E-2</v>
      </c>
      <c r="Z30">
        <v>1.3857245260500001E-2</v>
      </c>
      <c r="AA30">
        <v>5.0000000000000001E-3</v>
      </c>
      <c r="AB30">
        <v>0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>
        <v>1</v>
      </c>
      <c r="AK30" s="2">
        <f>(Calibration!$U$10)/U30</f>
        <v>8.2422574072227111</v>
      </c>
    </row>
    <row r="31" spans="1:37" x14ac:dyDescent="0.25">
      <c r="A31" t="s">
        <v>74</v>
      </c>
      <c r="B31" t="s">
        <v>31</v>
      </c>
      <c r="C31" t="s">
        <v>32</v>
      </c>
      <c r="D31">
        <v>0</v>
      </c>
      <c r="E31" t="s">
        <v>110</v>
      </c>
      <c r="F31" t="s">
        <v>39</v>
      </c>
      <c r="G31">
        <v>1</v>
      </c>
      <c r="H31" t="s">
        <v>34</v>
      </c>
      <c r="I31">
        <v>1</v>
      </c>
      <c r="J31" t="s">
        <v>40</v>
      </c>
      <c r="K31">
        <v>4.0000000000000002E-4</v>
      </c>
      <c r="L31">
        <v>1677.7216000000001</v>
      </c>
      <c r="M31">
        <v>1</v>
      </c>
      <c r="N31">
        <v>0</v>
      </c>
      <c r="O31">
        <v>7.34178666684E-2</v>
      </c>
      <c r="P31">
        <v>3.2309292021300001E-4</v>
      </c>
      <c r="Q31">
        <v>13.620662726600001</v>
      </c>
      <c r="R31">
        <v>2228.4153610799999</v>
      </c>
      <c r="S31">
        <v>1</v>
      </c>
      <c r="T31">
        <v>0</v>
      </c>
      <c r="U31">
        <v>2.06479720458</v>
      </c>
      <c r="V31">
        <v>4.7546546438599999E-2</v>
      </c>
      <c r="W31">
        <v>1</v>
      </c>
      <c r="X31">
        <v>0</v>
      </c>
      <c r="Y31">
        <v>7.2818609093299999E-2</v>
      </c>
      <c r="Z31">
        <v>1.1510218071800001E-2</v>
      </c>
      <c r="AA31">
        <v>5.0000000000000001E-3</v>
      </c>
      <c r="AB31">
        <v>0</v>
      </c>
      <c r="AC31" t="s">
        <v>36</v>
      </c>
      <c r="AD31" t="s">
        <v>36</v>
      </c>
      <c r="AE31" t="s">
        <v>36</v>
      </c>
      <c r="AF31" t="s">
        <v>36</v>
      </c>
      <c r="AG31" t="s">
        <v>36</v>
      </c>
      <c r="AH31" t="s">
        <v>36</v>
      </c>
      <c r="AI31" t="s">
        <v>36</v>
      </c>
      <c r="AJ31">
        <v>1</v>
      </c>
      <c r="AK31" s="2">
        <f>(Calibration!$U$10)/U31</f>
        <v>9.4727775275789039</v>
      </c>
    </row>
    <row r="32" spans="1:37" x14ac:dyDescent="0.25">
      <c r="A32" t="s">
        <v>76</v>
      </c>
      <c r="B32" t="s">
        <v>31</v>
      </c>
      <c r="C32" t="s">
        <v>32</v>
      </c>
      <c r="D32">
        <v>0</v>
      </c>
      <c r="E32" t="s">
        <v>110</v>
      </c>
      <c r="F32" t="s">
        <v>39</v>
      </c>
      <c r="G32">
        <v>1</v>
      </c>
      <c r="H32" t="s">
        <v>34</v>
      </c>
      <c r="I32">
        <v>1</v>
      </c>
      <c r="J32" t="s">
        <v>40</v>
      </c>
      <c r="K32">
        <v>4.0000000000000002E-4</v>
      </c>
      <c r="L32">
        <v>1677.7216000000001</v>
      </c>
      <c r="M32">
        <v>1</v>
      </c>
      <c r="N32">
        <v>0</v>
      </c>
      <c r="O32">
        <v>8.5919746944200001E-2</v>
      </c>
      <c r="P32">
        <v>7.7185388690699996E-4</v>
      </c>
      <c r="Q32">
        <v>11.638767984799999</v>
      </c>
      <c r="R32">
        <v>1390.7205108400001</v>
      </c>
      <c r="S32">
        <v>1</v>
      </c>
      <c r="T32">
        <v>0</v>
      </c>
      <c r="U32">
        <v>2.2603009193900001</v>
      </c>
      <c r="V32">
        <v>0.107284563826</v>
      </c>
      <c r="W32">
        <v>1</v>
      </c>
      <c r="X32">
        <v>0</v>
      </c>
      <c r="Y32">
        <v>3.8039901443100002E-2</v>
      </c>
      <c r="Z32">
        <v>2.34905479895E-2</v>
      </c>
      <c r="AA32">
        <v>5.0000000000000001E-3</v>
      </c>
      <c r="AB32">
        <v>0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  <c r="AJ32">
        <v>1</v>
      </c>
      <c r="AK32" s="2">
        <f>(Calibration!$U$10)/U32</f>
        <v>8.6534338816407512</v>
      </c>
    </row>
    <row r="33" spans="1:37" x14ac:dyDescent="0.25">
      <c r="A33" t="s">
        <v>77</v>
      </c>
      <c r="B33" t="s">
        <v>31</v>
      </c>
      <c r="C33" t="s">
        <v>32</v>
      </c>
      <c r="D33">
        <v>0</v>
      </c>
      <c r="E33" t="s">
        <v>110</v>
      </c>
      <c r="F33" t="s">
        <v>39</v>
      </c>
      <c r="G33">
        <v>1</v>
      </c>
      <c r="H33" t="s">
        <v>34</v>
      </c>
      <c r="I33">
        <v>1</v>
      </c>
      <c r="J33" t="s">
        <v>40</v>
      </c>
      <c r="K33">
        <v>4.0000000000000002E-4</v>
      </c>
      <c r="L33">
        <v>1677.7216000000001</v>
      </c>
      <c r="M33">
        <v>1</v>
      </c>
      <c r="N33">
        <v>0</v>
      </c>
      <c r="O33">
        <v>9.1201273046399994E-2</v>
      </c>
      <c r="P33">
        <v>7.7344419293700001E-4</v>
      </c>
      <c r="Q33">
        <v>10.9647592254</v>
      </c>
      <c r="R33">
        <v>1404.3989549</v>
      </c>
      <c r="S33">
        <v>1</v>
      </c>
      <c r="T33">
        <v>0</v>
      </c>
      <c r="U33">
        <v>2.0385473494699999</v>
      </c>
      <c r="V33">
        <v>9.0334030197600002E-2</v>
      </c>
      <c r="W33">
        <v>1</v>
      </c>
      <c r="X33">
        <v>0</v>
      </c>
      <c r="Y33">
        <v>1.50224451347E-2</v>
      </c>
      <c r="Z33">
        <v>2.1839825742399999E-2</v>
      </c>
      <c r="AA33">
        <v>5.0000000000000001E-3</v>
      </c>
      <c r="AB33">
        <v>0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  <c r="AJ33">
        <v>1</v>
      </c>
      <c r="AK33" s="2">
        <f>(Calibration!$U$10)/U33</f>
        <v>9.5947560715910711</v>
      </c>
    </row>
    <row r="34" spans="1:37" x14ac:dyDescent="0.25">
      <c r="A34" t="s">
        <v>78</v>
      </c>
      <c r="B34" t="s">
        <v>31</v>
      </c>
      <c r="C34" t="s">
        <v>32</v>
      </c>
      <c r="D34">
        <v>0</v>
      </c>
      <c r="E34" t="s">
        <v>110</v>
      </c>
      <c r="F34" t="s">
        <v>39</v>
      </c>
      <c r="G34">
        <v>1</v>
      </c>
      <c r="H34" t="s">
        <v>34</v>
      </c>
      <c r="I34">
        <v>1</v>
      </c>
      <c r="J34" t="s">
        <v>40</v>
      </c>
      <c r="K34">
        <v>4.0000000000000002E-4</v>
      </c>
      <c r="L34">
        <v>1677.7216000000001</v>
      </c>
      <c r="M34">
        <v>1</v>
      </c>
      <c r="N34">
        <v>0</v>
      </c>
      <c r="O34">
        <v>8.1054406743000004E-2</v>
      </c>
      <c r="P34">
        <v>5.7256076143699999E-4</v>
      </c>
      <c r="Q34">
        <v>12.3373921318</v>
      </c>
      <c r="R34">
        <v>1379.6531423399999</v>
      </c>
      <c r="S34">
        <v>1</v>
      </c>
      <c r="T34">
        <v>0</v>
      </c>
      <c r="U34">
        <v>2.0785653127499999</v>
      </c>
      <c r="V34">
        <v>7.6883060371799997E-2</v>
      </c>
      <c r="W34">
        <v>1</v>
      </c>
      <c r="X34">
        <v>0</v>
      </c>
      <c r="Y34">
        <v>7.7293088499999996E-2</v>
      </c>
      <c r="Z34">
        <v>1.8508105718899999E-2</v>
      </c>
      <c r="AA34">
        <v>5.0000000000000001E-3</v>
      </c>
      <c r="AB34">
        <v>0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  <c r="AJ34">
        <v>1</v>
      </c>
      <c r="AK34" s="2">
        <f>(Calibration!$U$10)/U34</f>
        <v>9.4100312550080911</v>
      </c>
    </row>
    <row r="35" spans="1:37" x14ac:dyDescent="0.25">
      <c r="A35" t="s">
        <v>79</v>
      </c>
      <c r="B35" t="s">
        <v>31</v>
      </c>
      <c r="C35" t="s">
        <v>32</v>
      </c>
      <c r="D35">
        <v>0</v>
      </c>
      <c r="E35" t="s">
        <v>110</v>
      </c>
      <c r="F35" t="s">
        <v>39</v>
      </c>
      <c r="G35">
        <v>1</v>
      </c>
      <c r="H35" t="s">
        <v>34</v>
      </c>
      <c r="I35">
        <v>1</v>
      </c>
      <c r="J35" t="s">
        <v>40</v>
      </c>
      <c r="K35">
        <v>4.0000000000000002E-4</v>
      </c>
      <c r="L35">
        <v>1677.7216000000001</v>
      </c>
      <c r="M35">
        <v>1</v>
      </c>
      <c r="N35">
        <v>0</v>
      </c>
      <c r="O35">
        <v>7.9055857127000001E-2</v>
      </c>
      <c r="P35">
        <v>6.25503875118E-4</v>
      </c>
      <c r="Q35">
        <v>12.649284143399999</v>
      </c>
      <c r="R35">
        <v>1297.30671035</v>
      </c>
      <c r="S35">
        <v>1</v>
      </c>
      <c r="T35">
        <v>0</v>
      </c>
      <c r="U35">
        <v>2.2384182158599999</v>
      </c>
      <c r="V35">
        <v>9.3478025137299997E-2</v>
      </c>
      <c r="W35">
        <v>1</v>
      </c>
      <c r="X35">
        <v>0</v>
      </c>
      <c r="Y35">
        <v>6.3961523153499997E-2</v>
      </c>
      <c r="Z35">
        <v>2.08033380409E-2</v>
      </c>
      <c r="AA35">
        <v>5.0000000000000001E-3</v>
      </c>
      <c r="AB35">
        <v>0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  <c r="AJ35">
        <v>1</v>
      </c>
      <c r="AK35" s="2">
        <f>(Calibration!$U$10)/U35</f>
        <v>8.7380295692592291</v>
      </c>
    </row>
    <row r="36" spans="1:37" x14ac:dyDescent="0.25">
      <c r="A36" t="s">
        <v>80</v>
      </c>
      <c r="B36" t="s">
        <v>31</v>
      </c>
      <c r="C36" t="s">
        <v>32</v>
      </c>
      <c r="D36">
        <v>0</v>
      </c>
      <c r="E36" t="s">
        <v>110</v>
      </c>
      <c r="F36" t="s">
        <v>39</v>
      </c>
      <c r="G36">
        <v>1</v>
      </c>
      <c r="H36" t="s">
        <v>34</v>
      </c>
      <c r="I36">
        <v>1</v>
      </c>
      <c r="J36" t="s">
        <v>40</v>
      </c>
      <c r="K36">
        <v>4.0000000000000002E-4</v>
      </c>
      <c r="L36">
        <v>1677.7216000000001</v>
      </c>
      <c r="M36">
        <v>1</v>
      </c>
      <c r="N36">
        <v>0</v>
      </c>
      <c r="O36">
        <v>6.88071344961E-2</v>
      </c>
      <c r="P36">
        <v>5.3524984414099995E-4</v>
      </c>
      <c r="Q36">
        <v>14.533376623300001</v>
      </c>
      <c r="R36">
        <v>1114.06232823</v>
      </c>
      <c r="S36">
        <v>1</v>
      </c>
      <c r="T36">
        <v>0</v>
      </c>
      <c r="U36">
        <v>2.49197637332</v>
      </c>
      <c r="V36">
        <v>0.103479491208</v>
      </c>
      <c r="W36">
        <v>1</v>
      </c>
      <c r="X36">
        <v>0</v>
      </c>
      <c r="Y36">
        <v>0.15906046946899999</v>
      </c>
      <c r="Z36">
        <v>2.11313202544E-2</v>
      </c>
      <c r="AA36">
        <v>5.0000000000000001E-3</v>
      </c>
      <c r="AB36">
        <v>0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  <c r="AJ36">
        <v>1</v>
      </c>
      <c r="AK36" s="2">
        <f>(Calibration!$U$10)/U36</f>
        <v>7.8489365982610408</v>
      </c>
    </row>
    <row r="37" spans="1:37" x14ac:dyDescent="0.25">
      <c r="A37" t="s">
        <v>84</v>
      </c>
      <c r="B37" t="s">
        <v>31</v>
      </c>
      <c r="C37" t="s">
        <v>32</v>
      </c>
      <c r="D37">
        <v>0</v>
      </c>
      <c r="E37" t="s">
        <v>110</v>
      </c>
      <c r="F37" t="s">
        <v>39</v>
      </c>
      <c r="G37">
        <v>1</v>
      </c>
      <c r="H37" t="s">
        <v>34</v>
      </c>
      <c r="I37">
        <v>1</v>
      </c>
      <c r="J37" t="s">
        <v>40</v>
      </c>
      <c r="K37">
        <v>4.0000000000000002E-4</v>
      </c>
      <c r="L37">
        <v>1677.7216000000001</v>
      </c>
      <c r="M37">
        <v>1</v>
      </c>
      <c r="N37">
        <v>0</v>
      </c>
      <c r="O37">
        <v>6.3589031036200006E-2</v>
      </c>
      <c r="P37">
        <v>6.4854102516800005E-4</v>
      </c>
      <c r="Q37">
        <v>15.7259826688</v>
      </c>
      <c r="R37">
        <v>1010.90024088</v>
      </c>
      <c r="S37">
        <v>1</v>
      </c>
      <c r="T37">
        <v>0</v>
      </c>
      <c r="U37">
        <v>2.4708940938000001</v>
      </c>
      <c r="V37">
        <v>0.13439563094000001</v>
      </c>
      <c r="W37">
        <v>1</v>
      </c>
      <c r="X37">
        <v>0</v>
      </c>
      <c r="Y37">
        <v>0.116194062717</v>
      </c>
      <c r="Z37">
        <v>2.74003491151E-2</v>
      </c>
      <c r="AA37">
        <v>5.0000000000000001E-3</v>
      </c>
      <c r="AB37">
        <v>0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  <c r="AJ37">
        <v>1</v>
      </c>
      <c r="AK37" s="2">
        <f>(Calibration!$U$10)/U37</f>
        <v>7.9159056665487126</v>
      </c>
    </row>
    <row r="38" spans="1:37" x14ac:dyDescent="0.25">
      <c r="A38" t="s">
        <v>85</v>
      </c>
      <c r="B38" t="s">
        <v>31</v>
      </c>
      <c r="C38" t="s">
        <v>32</v>
      </c>
      <c r="D38">
        <v>0</v>
      </c>
      <c r="E38" t="s">
        <v>110</v>
      </c>
      <c r="F38" t="s">
        <v>39</v>
      </c>
      <c r="G38">
        <v>1</v>
      </c>
      <c r="H38" t="s">
        <v>34</v>
      </c>
      <c r="I38">
        <v>1</v>
      </c>
      <c r="J38" t="s">
        <v>40</v>
      </c>
      <c r="K38">
        <v>4.0000000000000002E-4</v>
      </c>
      <c r="L38">
        <v>1677.7216000000001</v>
      </c>
      <c r="M38">
        <v>1</v>
      </c>
      <c r="N38">
        <v>0</v>
      </c>
      <c r="O38">
        <v>0.14154548599899999</v>
      </c>
      <c r="P38">
        <v>1.0557421830100001E-3</v>
      </c>
      <c r="Q38">
        <v>7.0648667666399998</v>
      </c>
      <c r="R38">
        <v>1361.2185059399999</v>
      </c>
      <c r="S38">
        <v>1</v>
      </c>
      <c r="T38">
        <v>0</v>
      </c>
      <c r="U38">
        <v>2.08664101927</v>
      </c>
      <c r="V38">
        <v>8.1528580968000003E-2</v>
      </c>
      <c r="W38">
        <v>1</v>
      </c>
      <c r="X38">
        <v>0</v>
      </c>
      <c r="Y38">
        <v>0.103846870094</v>
      </c>
      <c r="Z38">
        <v>1.9678858328499998E-2</v>
      </c>
      <c r="AA38">
        <v>5.0000000000000001E-3</v>
      </c>
      <c r="AB38">
        <v>0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  <c r="AJ38">
        <v>1</v>
      </c>
      <c r="AK38" s="2">
        <f>(Calibration!$U$10)/U38</f>
        <v>9.3736126041440055</v>
      </c>
    </row>
    <row r="39" spans="1:37" x14ac:dyDescent="0.25">
      <c r="A39" t="s">
        <v>86</v>
      </c>
      <c r="B39" t="s">
        <v>31</v>
      </c>
      <c r="C39" t="s">
        <v>32</v>
      </c>
      <c r="D39">
        <v>0</v>
      </c>
      <c r="E39" t="s">
        <v>110</v>
      </c>
      <c r="F39" t="s">
        <v>39</v>
      </c>
      <c r="G39">
        <v>1</v>
      </c>
      <c r="H39" t="s">
        <v>34</v>
      </c>
      <c r="I39">
        <v>1</v>
      </c>
      <c r="J39" t="s">
        <v>40</v>
      </c>
      <c r="K39">
        <v>4.0000000000000002E-4</v>
      </c>
      <c r="L39">
        <v>1677.7216000000001</v>
      </c>
      <c r="M39">
        <v>1</v>
      </c>
      <c r="N39">
        <v>0</v>
      </c>
      <c r="O39">
        <v>0.15603816348499999</v>
      </c>
      <c r="P39">
        <v>1.08630044854E-3</v>
      </c>
      <c r="Q39">
        <v>6.4086886032699999</v>
      </c>
      <c r="R39">
        <v>1472.69133371</v>
      </c>
      <c r="S39">
        <v>1</v>
      </c>
      <c r="T39">
        <v>0</v>
      </c>
      <c r="U39">
        <v>2.5187341828699998</v>
      </c>
      <c r="V39">
        <v>9.3716348343099998E-2</v>
      </c>
      <c r="W39">
        <v>1</v>
      </c>
      <c r="X39">
        <v>0</v>
      </c>
      <c r="Y39">
        <v>7.0929475877199999E-2</v>
      </c>
      <c r="Z39">
        <v>1.8527668294099998E-2</v>
      </c>
      <c r="AA39">
        <v>5.0000000000000001E-3</v>
      </c>
      <c r="AB39">
        <v>0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  <c r="AJ39">
        <v>1</v>
      </c>
      <c r="AK39" s="2">
        <f>(Calibration!$U$10)/U39</f>
        <v>7.765553305139183</v>
      </c>
    </row>
    <row r="40" spans="1:37" x14ac:dyDescent="0.25">
      <c r="A40" t="s">
        <v>87</v>
      </c>
      <c r="B40" t="s">
        <v>31</v>
      </c>
      <c r="C40" t="s">
        <v>32</v>
      </c>
      <c r="D40">
        <v>0</v>
      </c>
      <c r="E40" t="s">
        <v>110</v>
      </c>
      <c r="F40" t="s">
        <v>39</v>
      </c>
      <c r="G40">
        <v>1</v>
      </c>
      <c r="H40" t="s">
        <v>34</v>
      </c>
      <c r="I40">
        <v>1</v>
      </c>
      <c r="J40" t="s">
        <v>40</v>
      </c>
      <c r="K40">
        <v>4.0000000000000002E-4</v>
      </c>
      <c r="L40">
        <v>1677.7216000000001</v>
      </c>
      <c r="M40">
        <v>1</v>
      </c>
      <c r="N40">
        <v>0</v>
      </c>
      <c r="O40">
        <v>0.14988435951500001</v>
      </c>
      <c r="P40">
        <v>1.34229235462E-3</v>
      </c>
      <c r="Q40">
        <v>6.6718102091100002</v>
      </c>
      <c r="R40">
        <v>1371.7590714299999</v>
      </c>
      <c r="S40">
        <v>1</v>
      </c>
      <c r="T40">
        <v>0</v>
      </c>
      <c r="U40">
        <v>2.1583219223099999</v>
      </c>
      <c r="V40">
        <v>0.101621924537</v>
      </c>
      <c r="W40">
        <v>1</v>
      </c>
      <c r="X40">
        <v>0</v>
      </c>
      <c r="Y40">
        <v>1.0000029029E-3</v>
      </c>
      <c r="Z40">
        <v>1.22423961851E-2</v>
      </c>
      <c r="AA40">
        <v>5.0000000000000001E-3</v>
      </c>
      <c r="AB40">
        <v>0</v>
      </c>
      <c r="AC40" t="s">
        <v>36</v>
      </c>
      <c r="AD40" t="s">
        <v>36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  <c r="AJ40">
        <v>1</v>
      </c>
      <c r="AK40" s="2">
        <f>(Calibration!$U$10)/U40</f>
        <v>9.0623017615552222</v>
      </c>
    </row>
    <row r="41" spans="1:37" x14ac:dyDescent="0.25">
      <c r="A41" t="s">
        <v>88</v>
      </c>
      <c r="B41" t="s">
        <v>31</v>
      </c>
      <c r="C41" t="s">
        <v>32</v>
      </c>
      <c r="D41">
        <v>0</v>
      </c>
      <c r="E41" t="s">
        <v>110</v>
      </c>
      <c r="F41" t="s">
        <v>39</v>
      </c>
      <c r="G41">
        <v>1</v>
      </c>
      <c r="H41" t="s">
        <v>34</v>
      </c>
      <c r="I41">
        <v>1</v>
      </c>
      <c r="J41" t="s">
        <v>40</v>
      </c>
      <c r="K41">
        <v>4.0000000000000002E-4</v>
      </c>
      <c r="L41">
        <v>1677.7216000000001</v>
      </c>
      <c r="M41">
        <v>1</v>
      </c>
      <c r="N41">
        <v>0</v>
      </c>
      <c r="O41">
        <v>0.14952379875899999</v>
      </c>
      <c r="P41">
        <v>1.34262800938E-3</v>
      </c>
      <c r="Q41">
        <v>6.6878985706499998</v>
      </c>
      <c r="R41">
        <v>1430.47065361</v>
      </c>
      <c r="S41">
        <v>1</v>
      </c>
      <c r="T41">
        <v>0</v>
      </c>
      <c r="U41">
        <v>2.26653990885</v>
      </c>
      <c r="V41">
        <v>0.10756594588100001</v>
      </c>
      <c r="W41">
        <v>1</v>
      </c>
      <c r="X41">
        <v>0</v>
      </c>
      <c r="Y41">
        <v>6.5491315488499999E-2</v>
      </c>
      <c r="Z41">
        <v>2.3643253959999999E-2</v>
      </c>
      <c r="AA41">
        <v>5.0000000000000001E-3</v>
      </c>
      <c r="AB41">
        <v>0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  <c r="AJ41">
        <v>1</v>
      </c>
      <c r="AK41" s="2">
        <f>(Calibration!$U$10)/U41</f>
        <v>8.6296140130518246</v>
      </c>
    </row>
    <row r="42" spans="1:37" x14ac:dyDescent="0.25">
      <c r="A42" t="s">
        <v>89</v>
      </c>
      <c r="B42" t="s">
        <v>31</v>
      </c>
      <c r="C42" t="s">
        <v>32</v>
      </c>
      <c r="D42">
        <v>0</v>
      </c>
      <c r="E42" t="s">
        <v>110</v>
      </c>
      <c r="F42" t="s">
        <v>39</v>
      </c>
      <c r="G42">
        <v>1</v>
      </c>
      <c r="H42" t="s">
        <v>34</v>
      </c>
      <c r="I42">
        <v>1</v>
      </c>
      <c r="J42" t="s">
        <v>40</v>
      </c>
      <c r="K42">
        <v>4.0000000000000002E-4</v>
      </c>
      <c r="L42">
        <v>1677.7216000000001</v>
      </c>
      <c r="M42">
        <v>1</v>
      </c>
      <c r="N42">
        <v>0</v>
      </c>
      <c r="O42">
        <v>0.153818857846</v>
      </c>
      <c r="P42">
        <v>1.21866505849E-3</v>
      </c>
      <c r="Q42">
        <v>6.5011534606400003</v>
      </c>
      <c r="R42">
        <v>1403.6809359599999</v>
      </c>
      <c r="S42">
        <v>1</v>
      </c>
      <c r="T42">
        <v>0</v>
      </c>
      <c r="U42">
        <v>2.5422264285899998</v>
      </c>
      <c r="V42">
        <v>0.10774572793499999</v>
      </c>
      <c r="W42">
        <v>1</v>
      </c>
      <c r="X42">
        <v>0</v>
      </c>
      <c r="Y42">
        <v>8.5727112723000001E-2</v>
      </c>
      <c r="Z42">
        <v>2.1179724470100001E-2</v>
      </c>
      <c r="AA42">
        <v>5.0000000000000001E-3</v>
      </c>
      <c r="AB42">
        <v>0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  <c r="AJ42">
        <v>1</v>
      </c>
      <c r="AK42" s="2">
        <f>(Calibration!$U$10)/U42</f>
        <v>7.693793258770194</v>
      </c>
    </row>
    <row r="43" spans="1:37" x14ac:dyDescent="0.25">
      <c r="A43" t="s">
        <v>90</v>
      </c>
      <c r="B43" t="s">
        <v>31</v>
      </c>
      <c r="C43" t="s">
        <v>32</v>
      </c>
      <c r="D43">
        <v>0</v>
      </c>
      <c r="E43" t="s">
        <v>110</v>
      </c>
      <c r="F43" t="s">
        <v>39</v>
      </c>
      <c r="G43">
        <v>1</v>
      </c>
      <c r="H43" t="s">
        <v>34</v>
      </c>
      <c r="I43">
        <v>1</v>
      </c>
      <c r="J43" t="s">
        <v>40</v>
      </c>
      <c r="K43">
        <v>4.0000000000000002E-4</v>
      </c>
      <c r="L43">
        <v>1677.7216000000001</v>
      </c>
      <c r="M43">
        <v>1</v>
      </c>
      <c r="N43">
        <v>0</v>
      </c>
      <c r="O43">
        <v>0.14458459528500001</v>
      </c>
      <c r="P43">
        <v>1.0964251690299999E-3</v>
      </c>
      <c r="Q43">
        <v>6.9163661455499996</v>
      </c>
      <c r="R43">
        <v>1274.02627867</v>
      </c>
      <c r="S43">
        <v>1</v>
      </c>
      <c r="T43">
        <v>0</v>
      </c>
      <c r="U43">
        <v>2.37083298161</v>
      </c>
      <c r="V43">
        <v>9.5473838431700001E-2</v>
      </c>
      <c r="W43">
        <v>1</v>
      </c>
      <c r="X43">
        <v>0</v>
      </c>
      <c r="Y43">
        <v>0.249670826998</v>
      </c>
      <c r="Z43">
        <v>2.0972342852599999E-2</v>
      </c>
      <c r="AA43">
        <v>5.0000000000000001E-3</v>
      </c>
      <c r="AB43">
        <v>0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  <c r="AJ43">
        <v>1</v>
      </c>
      <c r="AK43" s="2">
        <f>(Calibration!$U$10)/U43</f>
        <v>8.2499968197973494</v>
      </c>
    </row>
    <row r="44" spans="1:37" x14ac:dyDescent="0.25">
      <c r="A44" t="s">
        <v>91</v>
      </c>
      <c r="B44" t="s">
        <v>31</v>
      </c>
      <c r="C44" t="s">
        <v>32</v>
      </c>
      <c r="D44">
        <v>0</v>
      </c>
      <c r="E44" t="s">
        <v>110</v>
      </c>
      <c r="F44" t="s">
        <v>39</v>
      </c>
      <c r="G44">
        <v>1</v>
      </c>
      <c r="H44" t="s">
        <v>34</v>
      </c>
      <c r="I44">
        <v>1</v>
      </c>
      <c r="J44" t="s">
        <v>40</v>
      </c>
      <c r="K44">
        <v>4.0000000000000002E-4</v>
      </c>
      <c r="L44">
        <v>1677.7216000000001</v>
      </c>
      <c r="M44">
        <v>1</v>
      </c>
      <c r="N44">
        <v>0</v>
      </c>
      <c r="O44">
        <v>8.1389906082299998E-2</v>
      </c>
      <c r="P44">
        <v>7.3681714937100001E-4</v>
      </c>
      <c r="Q44">
        <v>12.286535863399999</v>
      </c>
      <c r="R44">
        <v>1139.75727818</v>
      </c>
      <c r="S44">
        <v>1</v>
      </c>
      <c r="T44">
        <v>0</v>
      </c>
      <c r="U44">
        <v>3.2038115674399998</v>
      </c>
      <c r="V44">
        <v>0.15884236181299999</v>
      </c>
      <c r="W44">
        <v>1</v>
      </c>
      <c r="X44">
        <v>0</v>
      </c>
      <c r="Y44">
        <v>3.6613379297400002E-2</v>
      </c>
      <c r="Z44">
        <v>2.4412637409600001E-2</v>
      </c>
      <c r="AA44">
        <v>5.0000000000000001E-3</v>
      </c>
      <c r="AB44">
        <v>0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  <c r="AJ44">
        <v>1</v>
      </c>
      <c r="AK44" s="2">
        <f>(Calibration!$U$10)/U44</f>
        <v>6.1050296332446425</v>
      </c>
    </row>
    <row r="45" spans="1:37" x14ac:dyDescent="0.25">
      <c r="A45" t="s">
        <v>92</v>
      </c>
      <c r="B45" t="s">
        <v>31</v>
      </c>
      <c r="C45" t="s">
        <v>32</v>
      </c>
      <c r="D45">
        <v>0</v>
      </c>
      <c r="E45" t="s">
        <v>110</v>
      </c>
      <c r="F45" t="s">
        <v>39</v>
      </c>
      <c r="G45">
        <v>1</v>
      </c>
      <c r="H45" t="s">
        <v>34</v>
      </c>
      <c r="I45">
        <v>1</v>
      </c>
      <c r="J45" t="s">
        <v>40</v>
      </c>
      <c r="K45">
        <v>4.0000000000000002E-4</v>
      </c>
      <c r="L45">
        <v>1677.7216000000001</v>
      </c>
      <c r="M45">
        <v>1</v>
      </c>
      <c r="N45">
        <v>0</v>
      </c>
      <c r="O45">
        <v>7.1847371110299998E-2</v>
      </c>
      <c r="P45">
        <v>7.3519153592100002E-4</v>
      </c>
      <c r="Q45">
        <v>13.918393735900001</v>
      </c>
      <c r="R45">
        <v>993.61459796199995</v>
      </c>
      <c r="S45">
        <v>1</v>
      </c>
      <c r="T45">
        <v>0</v>
      </c>
      <c r="U45">
        <v>2.7123599983100002</v>
      </c>
      <c r="V45">
        <v>0.149464674283</v>
      </c>
      <c r="W45">
        <v>1</v>
      </c>
      <c r="X45">
        <v>0</v>
      </c>
      <c r="Y45">
        <v>0.120082353722</v>
      </c>
      <c r="Z45">
        <v>2.7737487629099999E-2</v>
      </c>
      <c r="AA45">
        <v>5.0000000000000001E-3</v>
      </c>
      <c r="AB45">
        <v>0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  <c r="AJ45">
        <v>1</v>
      </c>
      <c r="AK45" s="2">
        <f>(Calibration!$U$10)/U45</f>
        <v>7.2111978390553206</v>
      </c>
    </row>
    <row r="46" spans="1:37" x14ac:dyDescent="0.25">
      <c r="A46" t="s">
        <v>93</v>
      </c>
      <c r="B46" t="s">
        <v>31</v>
      </c>
      <c r="C46" t="s">
        <v>32</v>
      </c>
      <c r="D46">
        <v>0</v>
      </c>
      <c r="E46" t="s">
        <v>110</v>
      </c>
      <c r="F46" t="s">
        <v>39</v>
      </c>
      <c r="G46">
        <v>1</v>
      </c>
      <c r="H46" t="s">
        <v>34</v>
      </c>
      <c r="I46">
        <v>1</v>
      </c>
      <c r="J46" t="s">
        <v>40</v>
      </c>
      <c r="K46">
        <v>4.0000000000000002E-4</v>
      </c>
      <c r="L46">
        <v>1677.7216000000001</v>
      </c>
      <c r="M46">
        <v>1</v>
      </c>
      <c r="N46">
        <v>0</v>
      </c>
      <c r="O46">
        <v>7.2303646382299996E-2</v>
      </c>
      <c r="P46">
        <v>7.3888441946099999E-4</v>
      </c>
      <c r="Q46">
        <v>13.8305611132</v>
      </c>
      <c r="R46">
        <v>934.28358237899999</v>
      </c>
      <c r="S46">
        <v>1</v>
      </c>
      <c r="T46">
        <v>0</v>
      </c>
      <c r="U46">
        <v>2.72790919366</v>
      </c>
      <c r="V46">
        <v>0.150212947751</v>
      </c>
      <c r="W46">
        <v>1</v>
      </c>
      <c r="X46">
        <v>0</v>
      </c>
      <c r="Y46">
        <v>0.16170104949399999</v>
      </c>
      <c r="Z46">
        <v>2.7990744118799999E-2</v>
      </c>
      <c r="AA46">
        <v>5.0000000000000001E-3</v>
      </c>
      <c r="AB46">
        <v>0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  <c r="AJ46">
        <v>1</v>
      </c>
      <c r="AK46" s="2">
        <f>(Calibration!$U$10)/U46</f>
        <v>7.1700937128008375</v>
      </c>
    </row>
    <row r="47" spans="1:37" x14ac:dyDescent="0.25">
      <c r="A47" t="s">
        <v>95</v>
      </c>
      <c r="B47" t="s">
        <v>31</v>
      </c>
      <c r="C47" t="s">
        <v>32</v>
      </c>
      <c r="D47">
        <v>0</v>
      </c>
      <c r="E47" t="s">
        <v>110</v>
      </c>
      <c r="F47" t="s">
        <v>39</v>
      </c>
      <c r="G47">
        <v>1</v>
      </c>
      <c r="H47" t="s">
        <v>34</v>
      </c>
      <c r="I47">
        <v>1</v>
      </c>
      <c r="J47" t="s">
        <v>40</v>
      </c>
      <c r="K47">
        <v>4.0000000000000002E-4</v>
      </c>
      <c r="L47">
        <v>1677.7216000000001</v>
      </c>
      <c r="M47">
        <v>1</v>
      </c>
      <c r="N47">
        <v>0</v>
      </c>
      <c r="O47">
        <v>5.9210641302499999E-2</v>
      </c>
      <c r="P47">
        <v>7.4769677521299997E-4</v>
      </c>
      <c r="Q47">
        <v>16.888856090800001</v>
      </c>
      <c r="R47">
        <v>788.67537104799999</v>
      </c>
      <c r="S47">
        <v>1</v>
      </c>
      <c r="T47">
        <v>0</v>
      </c>
      <c r="U47">
        <v>2.8283129785300001</v>
      </c>
      <c r="V47">
        <v>0.19315767203500001</v>
      </c>
      <c r="W47">
        <v>1</v>
      </c>
      <c r="X47">
        <v>0</v>
      </c>
      <c r="Y47">
        <v>3.7617021998800002E-2</v>
      </c>
      <c r="Z47">
        <v>3.3692611041900002E-2</v>
      </c>
      <c r="AA47">
        <v>5.0000000000000001E-3</v>
      </c>
      <c r="AB47">
        <v>0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  <c r="AJ47">
        <v>1</v>
      </c>
      <c r="AK47" s="2">
        <f>(Calibration!$U$10)/U47</f>
        <v>6.9155587472214757</v>
      </c>
    </row>
    <row r="48" spans="1:37" x14ac:dyDescent="0.25">
      <c r="A48" t="s">
        <v>97</v>
      </c>
      <c r="B48" t="s">
        <v>31</v>
      </c>
      <c r="C48" t="s">
        <v>32</v>
      </c>
      <c r="D48">
        <v>0</v>
      </c>
      <c r="E48" t="s">
        <v>110</v>
      </c>
      <c r="F48" t="s">
        <v>39</v>
      </c>
      <c r="G48">
        <v>1</v>
      </c>
      <c r="H48" t="s">
        <v>34</v>
      </c>
      <c r="I48">
        <v>1</v>
      </c>
      <c r="J48" t="s">
        <v>40</v>
      </c>
      <c r="K48">
        <v>4.0000000000000002E-4</v>
      </c>
      <c r="L48">
        <v>1677.7216000000001</v>
      </c>
      <c r="M48">
        <v>1</v>
      </c>
      <c r="N48">
        <v>0</v>
      </c>
      <c r="O48">
        <v>0.149673556974</v>
      </c>
      <c r="P48">
        <v>1.13575610439E-3</v>
      </c>
      <c r="Q48">
        <v>6.6812068893100003</v>
      </c>
      <c r="R48">
        <v>1285.5365956799999</v>
      </c>
      <c r="S48">
        <v>1</v>
      </c>
      <c r="T48">
        <v>0</v>
      </c>
      <c r="U48">
        <v>2.1921501128299998</v>
      </c>
      <c r="V48">
        <v>8.7602957446099999E-2</v>
      </c>
      <c r="W48">
        <v>1</v>
      </c>
      <c r="X48">
        <v>0</v>
      </c>
      <c r="Y48">
        <v>8.5853116130599996E-2</v>
      </c>
      <c r="Z48">
        <v>2.0020691344900001E-2</v>
      </c>
      <c r="AA48">
        <v>5.0000000000000001E-3</v>
      </c>
      <c r="AB48">
        <v>0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  <c r="AJ48">
        <v>1</v>
      </c>
      <c r="AK48" s="2">
        <f>(Calibration!$U$10)/U48</f>
        <v>8.9224567442156673</v>
      </c>
    </row>
    <row r="49" spans="1:37" x14ac:dyDescent="0.25">
      <c r="A49" t="s">
        <v>98</v>
      </c>
      <c r="B49" t="s">
        <v>31</v>
      </c>
      <c r="C49" t="s">
        <v>32</v>
      </c>
      <c r="D49">
        <v>0</v>
      </c>
      <c r="E49" t="s">
        <v>110</v>
      </c>
      <c r="F49" t="s">
        <v>39</v>
      </c>
      <c r="G49">
        <v>1</v>
      </c>
      <c r="H49" t="s">
        <v>34</v>
      </c>
      <c r="I49">
        <v>1</v>
      </c>
      <c r="J49" t="s">
        <v>40</v>
      </c>
      <c r="K49">
        <v>4.0000000000000002E-4</v>
      </c>
      <c r="L49">
        <v>1677.7216000000001</v>
      </c>
      <c r="M49">
        <v>1</v>
      </c>
      <c r="N49">
        <v>0</v>
      </c>
      <c r="O49">
        <v>0.147014910257</v>
      </c>
      <c r="P49">
        <v>1.2995371932499999E-3</v>
      </c>
      <c r="Q49">
        <v>6.80203115622</v>
      </c>
      <c r="R49">
        <v>1243.72146378</v>
      </c>
      <c r="S49">
        <v>1</v>
      </c>
      <c r="T49">
        <v>0</v>
      </c>
      <c r="U49">
        <v>1.7637786063000001</v>
      </c>
      <c r="V49">
        <v>8.01771621198E-2</v>
      </c>
      <c r="W49">
        <v>1</v>
      </c>
      <c r="X49">
        <v>0</v>
      </c>
      <c r="Y49">
        <v>9.2582943125299993E-2</v>
      </c>
      <c r="Z49">
        <v>2.2897502255799999E-2</v>
      </c>
      <c r="AA49">
        <v>5.0000000000000001E-3</v>
      </c>
      <c r="AB49">
        <v>0</v>
      </c>
      <c r="AC49" t="s">
        <v>36</v>
      </c>
      <c r="AD49" t="s">
        <v>36</v>
      </c>
      <c r="AE49" t="s">
        <v>36</v>
      </c>
      <c r="AF49" t="s">
        <v>36</v>
      </c>
      <c r="AG49" t="s">
        <v>36</v>
      </c>
      <c r="AH49" t="s">
        <v>36</v>
      </c>
      <c r="AI49" t="s">
        <v>36</v>
      </c>
      <c r="AJ49">
        <v>1</v>
      </c>
      <c r="AK49" s="2">
        <f>(Calibration!$U$10)/U49</f>
        <v>11.089466948226679</v>
      </c>
    </row>
    <row r="50" spans="1:37" x14ac:dyDescent="0.25">
      <c r="A50" t="s">
        <v>99</v>
      </c>
      <c r="B50" t="s">
        <v>31</v>
      </c>
      <c r="C50" t="s">
        <v>32</v>
      </c>
      <c r="D50">
        <v>0</v>
      </c>
      <c r="E50" t="s">
        <v>110</v>
      </c>
      <c r="F50" t="s">
        <v>39</v>
      </c>
      <c r="G50">
        <v>1</v>
      </c>
      <c r="H50" t="s">
        <v>34</v>
      </c>
      <c r="I50">
        <v>1</v>
      </c>
      <c r="J50" t="s">
        <v>40</v>
      </c>
      <c r="K50">
        <v>4.0000000000000002E-4</v>
      </c>
      <c r="L50">
        <v>1677.7216000000001</v>
      </c>
      <c r="M50">
        <v>1</v>
      </c>
      <c r="N50">
        <v>0</v>
      </c>
      <c r="O50">
        <v>0.14744419032100001</v>
      </c>
      <c r="P50">
        <v>1.21052654495E-3</v>
      </c>
      <c r="Q50">
        <v>6.7822272130499996</v>
      </c>
      <c r="R50">
        <v>1303.0403180799999</v>
      </c>
      <c r="S50">
        <v>1</v>
      </c>
      <c r="T50">
        <v>0</v>
      </c>
      <c r="U50">
        <v>1.9033563819099999</v>
      </c>
      <c r="V50">
        <v>8.1041151312500004E-2</v>
      </c>
      <c r="W50">
        <v>1</v>
      </c>
      <c r="X50">
        <v>0</v>
      </c>
      <c r="Y50">
        <v>2.61470283608E-2</v>
      </c>
      <c r="Z50">
        <v>2.1063573657500001E-2</v>
      </c>
      <c r="AA50">
        <v>5.0000000000000001E-3</v>
      </c>
      <c r="AB50">
        <v>0</v>
      </c>
      <c r="AC50" t="s">
        <v>36</v>
      </c>
      <c r="AD50" t="s">
        <v>36</v>
      </c>
      <c r="AE50" t="s">
        <v>36</v>
      </c>
      <c r="AF50" t="s">
        <v>36</v>
      </c>
      <c r="AG50" t="s">
        <v>36</v>
      </c>
      <c r="AH50" t="s">
        <v>36</v>
      </c>
      <c r="AI50" t="s">
        <v>36</v>
      </c>
      <c r="AJ50">
        <v>1</v>
      </c>
      <c r="AK50" s="2">
        <f>(Calibration!$U$10)/U50</f>
        <v>10.276249232382604</v>
      </c>
    </row>
    <row r="51" spans="1:37" x14ac:dyDescent="0.25">
      <c r="A51" t="s">
        <v>100</v>
      </c>
      <c r="B51" t="s">
        <v>31</v>
      </c>
      <c r="C51" t="s">
        <v>32</v>
      </c>
      <c r="D51">
        <v>0</v>
      </c>
      <c r="E51" t="s">
        <v>110</v>
      </c>
      <c r="F51" t="s">
        <v>39</v>
      </c>
      <c r="G51">
        <v>1</v>
      </c>
      <c r="H51" t="s">
        <v>34</v>
      </c>
      <c r="I51">
        <v>1</v>
      </c>
      <c r="J51" t="s">
        <v>40</v>
      </c>
      <c r="K51">
        <v>4.0000000000000002E-4</v>
      </c>
      <c r="L51">
        <v>1677.7216000000001</v>
      </c>
      <c r="M51">
        <v>1</v>
      </c>
      <c r="N51">
        <v>0</v>
      </c>
      <c r="O51">
        <v>0.15902659269399999</v>
      </c>
      <c r="P51">
        <v>1.4363743056E-3</v>
      </c>
      <c r="Q51">
        <v>6.2882564674300001</v>
      </c>
      <c r="R51">
        <v>1330.04198537</v>
      </c>
      <c r="S51">
        <v>1</v>
      </c>
      <c r="T51">
        <v>0</v>
      </c>
      <c r="U51">
        <v>2.6485122782000001</v>
      </c>
      <c r="V51">
        <v>0.128523361626</v>
      </c>
      <c r="W51">
        <v>1</v>
      </c>
      <c r="X51">
        <v>0</v>
      </c>
      <c r="Y51">
        <v>0.118824051884</v>
      </c>
      <c r="Z51">
        <v>2.4423971256500001E-2</v>
      </c>
      <c r="AA51">
        <v>5.0000000000000001E-3</v>
      </c>
      <c r="AB51">
        <v>0</v>
      </c>
      <c r="AC51" t="s">
        <v>36</v>
      </c>
      <c r="AD51" t="s">
        <v>36</v>
      </c>
      <c r="AE51" t="s">
        <v>36</v>
      </c>
      <c r="AF51" t="s">
        <v>36</v>
      </c>
      <c r="AG51" t="s">
        <v>36</v>
      </c>
      <c r="AH51" t="s">
        <v>36</v>
      </c>
      <c r="AI51" t="s">
        <v>36</v>
      </c>
      <c r="AJ51">
        <v>1</v>
      </c>
      <c r="AK51" s="2">
        <f>(Calibration!$U$10)/U51</f>
        <v>7.3850382796209786</v>
      </c>
    </row>
    <row r="52" spans="1:37" x14ac:dyDescent="0.25">
      <c r="A52" t="s">
        <v>101</v>
      </c>
      <c r="B52" t="s">
        <v>31</v>
      </c>
      <c r="C52" t="s">
        <v>32</v>
      </c>
      <c r="D52">
        <v>0</v>
      </c>
      <c r="E52" t="s">
        <v>110</v>
      </c>
      <c r="F52" t="s">
        <v>39</v>
      </c>
      <c r="G52">
        <v>1</v>
      </c>
      <c r="H52" t="s">
        <v>34</v>
      </c>
      <c r="I52">
        <v>1</v>
      </c>
      <c r="J52" t="s">
        <v>40</v>
      </c>
      <c r="K52">
        <v>4.0000000000000002E-4</v>
      </c>
      <c r="L52">
        <v>1677.7216000000001</v>
      </c>
      <c r="M52">
        <v>1</v>
      </c>
      <c r="N52">
        <v>0</v>
      </c>
      <c r="O52">
        <v>0.163964514289</v>
      </c>
      <c r="P52">
        <v>1.27112989956E-3</v>
      </c>
      <c r="Q52">
        <v>6.0988806287399999</v>
      </c>
      <c r="R52">
        <v>1265.20150825</v>
      </c>
      <c r="S52">
        <v>1</v>
      </c>
      <c r="T52">
        <v>0</v>
      </c>
      <c r="U52">
        <v>2.0242476548499999</v>
      </c>
      <c r="V52">
        <v>8.1929009114699997E-2</v>
      </c>
      <c r="W52">
        <v>1</v>
      </c>
      <c r="X52">
        <v>0</v>
      </c>
      <c r="Y52">
        <v>0.108081285</v>
      </c>
      <c r="Z52">
        <v>2.0418930061600001E-2</v>
      </c>
      <c r="AA52">
        <v>5.0000000000000001E-3</v>
      </c>
      <c r="AB52">
        <v>0</v>
      </c>
      <c r="AC52" t="s">
        <v>36</v>
      </c>
      <c r="AD52" t="s">
        <v>36</v>
      </c>
      <c r="AE52" t="s">
        <v>36</v>
      </c>
      <c r="AF52" t="s">
        <v>36</v>
      </c>
      <c r="AG52" t="s">
        <v>36</v>
      </c>
      <c r="AH52" t="s">
        <v>36</v>
      </c>
      <c r="AI52" t="s">
        <v>36</v>
      </c>
      <c r="AJ52">
        <v>1</v>
      </c>
      <c r="AK52" s="2">
        <f>(Calibration!$U$10)/U52</f>
        <v>9.6625353679871484</v>
      </c>
    </row>
    <row r="53" spans="1:37" x14ac:dyDescent="0.25">
      <c r="A53" t="s">
        <v>102</v>
      </c>
      <c r="B53" t="s">
        <v>31</v>
      </c>
      <c r="C53" t="s">
        <v>32</v>
      </c>
      <c r="D53">
        <v>0</v>
      </c>
      <c r="E53" t="s">
        <v>110</v>
      </c>
      <c r="F53" t="s">
        <v>39</v>
      </c>
      <c r="G53">
        <v>1</v>
      </c>
      <c r="H53" t="s">
        <v>34</v>
      </c>
      <c r="I53">
        <v>1</v>
      </c>
      <c r="J53" t="s">
        <v>40</v>
      </c>
      <c r="K53">
        <v>4.0000000000000002E-4</v>
      </c>
      <c r="L53">
        <v>1677.7216000000001</v>
      </c>
      <c r="M53">
        <v>1</v>
      </c>
      <c r="N53">
        <v>0</v>
      </c>
      <c r="O53">
        <v>0.16969432096500001</v>
      </c>
      <c r="P53">
        <v>1.07815998566E-3</v>
      </c>
      <c r="Q53">
        <v>5.8929491235500002</v>
      </c>
      <c r="R53">
        <v>1324.2303633500001</v>
      </c>
      <c r="S53">
        <v>1</v>
      </c>
      <c r="T53">
        <v>0</v>
      </c>
      <c r="U53">
        <v>2.10639425968</v>
      </c>
      <c r="V53">
        <v>7.0177295545000004E-2</v>
      </c>
      <c r="W53">
        <v>1</v>
      </c>
      <c r="X53">
        <v>0</v>
      </c>
      <c r="Y53">
        <v>8.2833402249900004E-2</v>
      </c>
      <c r="Z53">
        <v>1.66901597999E-2</v>
      </c>
      <c r="AA53">
        <v>5.0000000000000001E-3</v>
      </c>
      <c r="AB53">
        <v>0</v>
      </c>
      <c r="AC53" t="s">
        <v>36</v>
      </c>
      <c r="AD53" t="s">
        <v>36</v>
      </c>
      <c r="AE53" t="s">
        <v>36</v>
      </c>
      <c r="AF53" t="s">
        <v>36</v>
      </c>
      <c r="AG53" t="s">
        <v>36</v>
      </c>
      <c r="AH53" t="s">
        <v>36</v>
      </c>
      <c r="AI53" t="s">
        <v>36</v>
      </c>
      <c r="AJ53">
        <v>1</v>
      </c>
      <c r="AK53" s="2">
        <f>(Calibration!$U$10)/U53</f>
        <v>9.285709201241648</v>
      </c>
    </row>
    <row r="54" spans="1:37" x14ac:dyDescent="0.25">
      <c r="A54" t="s">
        <v>103</v>
      </c>
      <c r="B54" t="s">
        <v>31</v>
      </c>
      <c r="C54" t="s">
        <v>32</v>
      </c>
      <c r="D54">
        <v>0</v>
      </c>
      <c r="E54" t="s">
        <v>110</v>
      </c>
      <c r="F54" t="s">
        <v>39</v>
      </c>
      <c r="G54">
        <v>1</v>
      </c>
      <c r="H54" t="s">
        <v>34</v>
      </c>
      <c r="I54">
        <v>1</v>
      </c>
      <c r="J54" t="s">
        <v>40</v>
      </c>
      <c r="K54">
        <v>4.0000000000000002E-4</v>
      </c>
      <c r="L54">
        <v>1677.7216000000001</v>
      </c>
      <c r="M54">
        <v>1</v>
      </c>
      <c r="N54">
        <v>0</v>
      </c>
      <c r="O54">
        <v>0.114928156414</v>
      </c>
      <c r="P54">
        <v>9.1843421426300001E-4</v>
      </c>
      <c r="Q54">
        <v>8.7010879771000003</v>
      </c>
      <c r="R54">
        <v>1255.73335514</v>
      </c>
      <c r="S54">
        <v>1</v>
      </c>
      <c r="T54">
        <v>0</v>
      </c>
      <c r="U54">
        <v>2.0466017134299999</v>
      </c>
      <c r="V54">
        <v>8.5495238862100004E-2</v>
      </c>
      <c r="W54">
        <v>1</v>
      </c>
      <c r="X54">
        <v>0</v>
      </c>
      <c r="Y54">
        <v>2.7258162120700001E-2</v>
      </c>
      <c r="Z54">
        <v>2.0650522081299999E-2</v>
      </c>
      <c r="AA54">
        <v>5.0000000000000001E-3</v>
      </c>
      <c r="AB54">
        <v>0</v>
      </c>
      <c r="AC54" t="s">
        <v>36</v>
      </c>
      <c r="AD54" t="s">
        <v>36</v>
      </c>
      <c r="AE54" t="s">
        <v>36</v>
      </c>
      <c r="AF54" t="s">
        <v>36</v>
      </c>
      <c r="AG54" t="s">
        <v>36</v>
      </c>
      <c r="AH54" t="s">
        <v>36</v>
      </c>
      <c r="AI54" t="s">
        <v>36</v>
      </c>
      <c r="AJ54">
        <v>1</v>
      </c>
      <c r="AK54" s="2">
        <f>(Calibration!$U$10)/U54</f>
        <v>9.5569960829225877</v>
      </c>
    </row>
    <row r="55" spans="1:37" x14ac:dyDescent="0.25">
      <c r="A55" t="s">
        <v>104</v>
      </c>
      <c r="B55" t="s">
        <v>31</v>
      </c>
      <c r="C55" t="s">
        <v>32</v>
      </c>
      <c r="D55">
        <v>0</v>
      </c>
      <c r="E55" t="s">
        <v>110</v>
      </c>
      <c r="F55" t="s">
        <v>39</v>
      </c>
      <c r="G55">
        <v>1</v>
      </c>
      <c r="H55" t="s">
        <v>34</v>
      </c>
      <c r="I55">
        <v>1</v>
      </c>
      <c r="J55" t="s">
        <v>40</v>
      </c>
      <c r="K55">
        <v>4.0000000000000002E-4</v>
      </c>
      <c r="L55">
        <v>1677.7216000000001</v>
      </c>
      <c r="M55">
        <v>1</v>
      </c>
      <c r="N55">
        <v>0</v>
      </c>
      <c r="O55">
        <v>0.12695167957699999</v>
      </c>
      <c r="P55">
        <v>1.02507708443E-3</v>
      </c>
      <c r="Q55">
        <v>7.8770127605300004</v>
      </c>
      <c r="R55">
        <v>1434.5131511899999</v>
      </c>
      <c r="S55">
        <v>1</v>
      </c>
      <c r="T55">
        <v>0</v>
      </c>
      <c r="U55">
        <v>2.8305114260000002</v>
      </c>
      <c r="V55">
        <v>0.123619716691</v>
      </c>
      <c r="W55">
        <v>1</v>
      </c>
      <c r="X55">
        <v>0</v>
      </c>
      <c r="Y55">
        <v>0.109429210633</v>
      </c>
      <c r="Z55">
        <v>2.1911314467199999E-2</v>
      </c>
      <c r="AA55">
        <v>5.0000000000000001E-3</v>
      </c>
      <c r="AB55">
        <v>0</v>
      </c>
      <c r="AC55" t="s">
        <v>36</v>
      </c>
      <c r="AD55" t="s">
        <v>36</v>
      </c>
      <c r="AE55" t="s">
        <v>36</v>
      </c>
      <c r="AF55" t="s">
        <v>36</v>
      </c>
      <c r="AG55" t="s">
        <v>36</v>
      </c>
      <c r="AH55" t="s">
        <v>36</v>
      </c>
      <c r="AI55" t="s">
        <v>36</v>
      </c>
      <c r="AJ55">
        <v>1</v>
      </c>
      <c r="AK55" s="2">
        <f>(Calibration!$U$10)/U55</f>
        <v>6.9101874590182861</v>
      </c>
    </row>
    <row r="56" spans="1:37" x14ac:dyDescent="0.25">
      <c r="A56" t="s">
        <v>105</v>
      </c>
      <c r="B56" t="s">
        <v>31</v>
      </c>
      <c r="C56" t="s">
        <v>32</v>
      </c>
      <c r="D56">
        <v>0</v>
      </c>
      <c r="E56" t="s">
        <v>110</v>
      </c>
      <c r="F56" t="s">
        <v>39</v>
      </c>
      <c r="G56">
        <v>1</v>
      </c>
      <c r="H56" t="s">
        <v>34</v>
      </c>
      <c r="I56">
        <v>1</v>
      </c>
      <c r="J56" t="s">
        <v>40</v>
      </c>
      <c r="K56">
        <v>4.0000000000000002E-4</v>
      </c>
      <c r="L56">
        <v>1677.7216000000001</v>
      </c>
      <c r="M56">
        <v>1</v>
      </c>
      <c r="N56">
        <v>0</v>
      </c>
      <c r="O56">
        <v>0.12552221618699999</v>
      </c>
      <c r="P56">
        <v>8.5911848143899996E-4</v>
      </c>
      <c r="Q56">
        <v>7.9667172105099997</v>
      </c>
      <c r="R56">
        <v>1394.90404947</v>
      </c>
      <c r="S56">
        <v>1</v>
      </c>
      <c r="T56">
        <v>0</v>
      </c>
      <c r="U56">
        <v>2.2951267078900002</v>
      </c>
      <c r="V56">
        <v>8.3134162134299999E-2</v>
      </c>
      <c r="W56">
        <v>1</v>
      </c>
      <c r="X56">
        <v>0</v>
      </c>
      <c r="Y56">
        <v>7.6264320467499994E-2</v>
      </c>
      <c r="Z56">
        <v>1.8089987812999999E-2</v>
      </c>
      <c r="AA56">
        <v>5.0000000000000001E-3</v>
      </c>
      <c r="AB56">
        <v>0</v>
      </c>
      <c r="AC56" t="s">
        <v>36</v>
      </c>
      <c r="AD56" t="s">
        <v>36</v>
      </c>
      <c r="AE56" t="s">
        <v>36</v>
      </c>
      <c r="AF56" t="s">
        <v>36</v>
      </c>
      <c r="AG56" t="s">
        <v>36</v>
      </c>
      <c r="AH56" t="s">
        <v>36</v>
      </c>
      <c r="AI56" t="s">
        <v>36</v>
      </c>
      <c r="AJ56">
        <v>1</v>
      </c>
      <c r="AK56" s="2">
        <f>(Calibration!$U$10)/U56</f>
        <v>8.5221284259878001</v>
      </c>
    </row>
    <row r="57" spans="1:37" x14ac:dyDescent="0.25">
      <c r="A57" t="s">
        <v>106</v>
      </c>
      <c r="B57" t="s">
        <v>31</v>
      </c>
      <c r="C57" t="s">
        <v>32</v>
      </c>
      <c r="D57">
        <v>0</v>
      </c>
      <c r="E57" t="s">
        <v>110</v>
      </c>
      <c r="F57" t="s">
        <v>39</v>
      </c>
      <c r="G57">
        <v>1</v>
      </c>
      <c r="H57" t="s">
        <v>34</v>
      </c>
      <c r="I57">
        <v>1</v>
      </c>
      <c r="J57" t="s">
        <v>40</v>
      </c>
      <c r="K57">
        <v>4.0000000000000002E-4</v>
      </c>
      <c r="L57">
        <v>1677.7216000000001</v>
      </c>
      <c r="M57">
        <v>1</v>
      </c>
      <c r="N57">
        <v>0</v>
      </c>
      <c r="O57">
        <v>0.132443172537</v>
      </c>
      <c r="P57">
        <v>9.4291880235799997E-4</v>
      </c>
      <c r="Q57">
        <v>7.5504080795300004</v>
      </c>
      <c r="R57">
        <v>1456.78232361</v>
      </c>
      <c r="S57">
        <v>1</v>
      </c>
      <c r="T57">
        <v>0</v>
      </c>
      <c r="U57">
        <v>2.0891977063199998</v>
      </c>
      <c r="V57">
        <v>7.7924915143100001E-2</v>
      </c>
      <c r="W57">
        <v>1</v>
      </c>
      <c r="X57">
        <v>0</v>
      </c>
      <c r="Y57">
        <v>2.49372641654E-2</v>
      </c>
      <c r="Z57">
        <v>1.8423562105900002E-2</v>
      </c>
      <c r="AA57">
        <v>5.0000000000000001E-3</v>
      </c>
      <c r="AB57">
        <v>0</v>
      </c>
      <c r="AC57" t="s">
        <v>36</v>
      </c>
      <c r="AD57" t="s">
        <v>36</v>
      </c>
      <c r="AE57" t="s">
        <v>36</v>
      </c>
      <c r="AF57" t="s">
        <v>36</v>
      </c>
      <c r="AG57" t="s">
        <v>36</v>
      </c>
      <c r="AH57" t="s">
        <v>36</v>
      </c>
      <c r="AI57" t="s">
        <v>36</v>
      </c>
      <c r="AJ57">
        <v>1</v>
      </c>
      <c r="AK57" s="2">
        <f>(Calibration!$U$10)/U57</f>
        <v>9.3621415050305838</v>
      </c>
    </row>
    <row r="58" spans="1:37" x14ac:dyDescent="0.25">
      <c r="A58" t="s">
        <v>107</v>
      </c>
      <c r="B58" t="s">
        <v>31</v>
      </c>
      <c r="C58" t="s">
        <v>32</v>
      </c>
      <c r="D58">
        <v>0</v>
      </c>
      <c r="E58" t="s">
        <v>110</v>
      </c>
      <c r="F58" t="s">
        <v>39</v>
      </c>
      <c r="G58">
        <v>1</v>
      </c>
      <c r="H58" t="s">
        <v>34</v>
      </c>
      <c r="I58">
        <v>1</v>
      </c>
      <c r="J58" t="s">
        <v>40</v>
      </c>
      <c r="K58">
        <v>4.0000000000000002E-4</v>
      </c>
      <c r="L58">
        <v>1677.7216000000001</v>
      </c>
      <c r="M58">
        <v>1</v>
      </c>
      <c r="N58">
        <v>0</v>
      </c>
      <c r="O58">
        <v>0.12876839952899999</v>
      </c>
      <c r="P58">
        <v>1.0280986754700001E-3</v>
      </c>
      <c r="Q58">
        <v>7.7658804773599996</v>
      </c>
      <c r="R58">
        <v>1402.5395069000001</v>
      </c>
      <c r="S58">
        <v>1</v>
      </c>
      <c r="T58">
        <v>0</v>
      </c>
      <c r="U58">
        <v>2.2546232328500002</v>
      </c>
      <c r="V58">
        <v>9.5085275519099996E-2</v>
      </c>
      <c r="W58">
        <v>1</v>
      </c>
      <c r="X58">
        <v>0</v>
      </c>
      <c r="Y58">
        <v>8.2691268136400001E-2</v>
      </c>
      <c r="Z58">
        <v>2.1102096629900001E-2</v>
      </c>
      <c r="AA58">
        <v>5.0000000000000001E-3</v>
      </c>
      <c r="AB58">
        <v>0</v>
      </c>
      <c r="AC58" t="s">
        <v>36</v>
      </c>
      <c r="AD58" t="s">
        <v>36</v>
      </c>
      <c r="AE58" t="s">
        <v>36</v>
      </c>
      <c r="AF58" t="s">
        <v>36</v>
      </c>
      <c r="AG58" t="s">
        <v>36</v>
      </c>
      <c r="AH58" t="s">
        <v>36</v>
      </c>
      <c r="AI58" t="s">
        <v>36</v>
      </c>
      <c r="AJ58">
        <v>1</v>
      </c>
      <c r="AK58" s="2">
        <f>(Calibration!$U$10)/U58</f>
        <v>8.6752253208305561</v>
      </c>
    </row>
    <row r="59" spans="1:37" x14ac:dyDescent="0.25">
      <c r="A59" t="s">
        <v>108</v>
      </c>
      <c r="B59" t="s">
        <v>31</v>
      </c>
      <c r="C59" t="s">
        <v>32</v>
      </c>
      <c r="D59">
        <v>0</v>
      </c>
      <c r="E59" t="s">
        <v>110</v>
      </c>
      <c r="F59" t="s">
        <v>39</v>
      </c>
      <c r="G59">
        <v>1</v>
      </c>
      <c r="H59" t="s">
        <v>34</v>
      </c>
      <c r="I59">
        <v>1</v>
      </c>
      <c r="J59" t="s">
        <v>40</v>
      </c>
      <c r="K59">
        <v>4.0000000000000002E-4</v>
      </c>
      <c r="L59">
        <v>1677.7216000000001</v>
      </c>
      <c r="M59">
        <v>1</v>
      </c>
      <c r="N59">
        <v>0</v>
      </c>
      <c r="O59">
        <v>0.12779731396800001</v>
      </c>
      <c r="P59">
        <v>1.2243548475999999E-3</v>
      </c>
      <c r="Q59">
        <v>7.8248905939400002</v>
      </c>
      <c r="R59">
        <v>1418.46494891</v>
      </c>
      <c r="S59">
        <v>1</v>
      </c>
      <c r="T59">
        <v>0</v>
      </c>
      <c r="U59">
        <v>2.3600562474600002</v>
      </c>
      <c r="V59">
        <v>0.12001451973799999</v>
      </c>
      <c r="W59">
        <v>1</v>
      </c>
      <c r="X59">
        <v>0</v>
      </c>
      <c r="Y59">
        <v>5.2167345735000002E-2</v>
      </c>
      <c r="Z59">
        <v>2.52363437215E-2</v>
      </c>
      <c r="AA59">
        <v>5.0000000000000001E-3</v>
      </c>
      <c r="AB59">
        <v>0</v>
      </c>
      <c r="AC59" t="s">
        <v>36</v>
      </c>
      <c r="AD59" t="s">
        <v>36</v>
      </c>
      <c r="AE59" t="s">
        <v>36</v>
      </c>
      <c r="AF59" t="s">
        <v>36</v>
      </c>
      <c r="AG59" t="s">
        <v>36</v>
      </c>
      <c r="AH59" t="s">
        <v>36</v>
      </c>
      <c r="AI59" t="s">
        <v>36</v>
      </c>
      <c r="AJ59">
        <v>1</v>
      </c>
      <c r="AK59" s="2">
        <f>(Calibration!$U$10)/U59</f>
        <v>8.2876688128106455</v>
      </c>
    </row>
    <row r="60" spans="1:37" x14ac:dyDescent="0.25">
      <c r="A60" t="s">
        <v>37</v>
      </c>
      <c r="AK60" s="2" t="e">
        <f>(Calibration!$U$10)/U60</f>
        <v>#DIV/0!</v>
      </c>
    </row>
    <row r="61" spans="1:37" x14ac:dyDescent="0.25">
      <c r="AK61" s="2" t="e">
        <f>(Calibration!$U$10)/U61</f>
        <v>#DIV/0!</v>
      </c>
    </row>
    <row r="62" spans="1:37" x14ac:dyDescent="0.25">
      <c r="AK62" s="2" t="e">
        <f>(Calibration!$U$10)/U62</f>
        <v>#DIV/0!</v>
      </c>
    </row>
    <row r="63" spans="1:37" x14ac:dyDescent="0.25">
      <c r="AK63" s="2" t="e">
        <f>(Calibration!$U$10)/U63</f>
        <v>#DIV/0!</v>
      </c>
    </row>
    <row r="64" spans="1:37" x14ac:dyDescent="0.25">
      <c r="AK64" s="2" t="e">
        <f>(Calibration!$U$10)/U64</f>
        <v>#DIV/0!</v>
      </c>
    </row>
    <row r="65" spans="37:37" x14ac:dyDescent="0.25">
      <c r="AK65" s="2" t="e">
        <f>(Calibration!$U$10)/U65</f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1359D-E0E7-4029-AFA7-292725C78CBE}">
  <dimension ref="A1:AK64"/>
  <sheetViews>
    <sheetView tabSelected="1" topLeftCell="A16" zoomScale="55" zoomScaleNormal="55" workbookViewId="0">
      <selection activeCell="A54" sqref="A54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K1" t="s">
        <v>50</v>
      </c>
    </row>
    <row r="2" spans="1:37" x14ac:dyDescent="0.25">
      <c r="A2" t="s">
        <v>54</v>
      </c>
      <c r="B2" t="s">
        <v>31</v>
      </c>
      <c r="C2" t="s">
        <v>32</v>
      </c>
      <c r="D2">
        <v>0</v>
      </c>
      <c r="E2" t="s">
        <v>111</v>
      </c>
      <c r="F2" t="s">
        <v>39</v>
      </c>
      <c r="G2">
        <v>1</v>
      </c>
      <c r="H2" t="s">
        <v>34</v>
      </c>
      <c r="I2">
        <v>1</v>
      </c>
      <c r="J2" t="s">
        <v>40</v>
      </c>
      <c r="K2">
        <v>4.0000000000000002E-4</v>
      </c>
      <c r="L2">
        <v>1677.7216000000001</v>
      </c>
      <c r="M2">
        <v>1</v>
      </c>
      <c r="N2">
        <v>0</v>
      </c>
      <c r="O2">
        <v>0.212615</v>
      </c>
      <c r="P2">
        <v>1.4643160922999999E-3</v>
      </c>
      <c r="Q2">
        <v>4.70333701761</v>
      </c>
      <c r="R2">
        <v>2143.24705937</v>
      </c>
      <c r="S2">
        <v>1</v>
      </c>
      <c r="T2">
        <v>0</v>
      </c>
      <c r="U2">
        <v>4.5042679999999997</v>
      </c>
      <c r="V2">
        <v>0.17555990574399999</v>
      </c>
      <c r="W2">
        <v>1</v>
      </c>
      <c r="X2">
        <v>0</v>
      </c>
      <c r="Y2">
        <v>0.118876</v>
      </c>
      <c r="Z2">
        <v>1.9458645913600001E-2</v>
      </c>
      <c r="AA2">
        <v>5.0000000000000001E-3</v>
      </c>
      <c r="AB2">
        <v>0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>
        <v>1</v>
      </c>
      <c r="AK2">
        <f>(Calibration!$U$10)/U2</f>
        <v>4.3424069257320319</v>
      </c>
    </row>
    <row r="3" spans="1:37" x14ac:dyDescent="0.25">
      <c r="A3" t="s">
        <v>55</v>
      </c>
      <c r="B3" t="s">
        <v>31</v>
      </c>
      <c r="C3" t="s">
        <v>32</v>
      </c>
      <c r="D3">
        <v>0</v>
      </c>
      <c r="E3" t="s">
        <v>111</v>
      </c>
      <c r="F3" t="s">
        <v>39</v>
      </c>
      <c r="G3">
        <v>1</v>
      </c>
      <c r="H3" t="s">
        <v>34</v>
      </c>
      <c r="I3">
        <v>1</v>
      </c>
      <c r="J3" t="s">
        <v>40</v>
      </c>
      <c r="K3">
        <v>4.0000000000000002E-4</v>
      </c>
      <c r="L3">
        <v>1677.7216000000001</v>
      </c>
      <c r="M3">
        <v>1</v>
      </c>
      <c r="N3">
        <v>0</v>
      </c>
      <c r="O3">
        <v>0.17631132767900001</v>
      </c>
      <c r="P3">
        <v>1.1301372061699999E-3</v>
      </c>
      <c r="Q3">
        <v>5.6717853195499996</v>
      </c>
      <c r="R3">
        <v>1982.9799468799999</v>
      </c>
      <c r="S3">
        <v>1</v>
      </c>
      <c r="T3">
        <v>0</v>
      </c>
      <c r="U3">
        <v>3.3975366395100002</v>
      </c>
      <c r="V3">
        <v>0.11996636906200001</v>
      </c>
      <c r="W3">
        <v>1</v>
      </c>
      <c r="X3">
        <v>0</v>
      </c>
      <c r="Y3">
        <v>5.5950703943699998E-2</v>
      </c>
      <c r="Z3">
        <v>1.74464445867E-2</v>
      </c>
      <c r="AA3">
        <v>5.0000000000000001E-3</v>
      </c>
      <c r="AB3">
        <v>0</v>
      </c>
      <c r="AC3" t="s">
        <v>36</v>
      </c>
      <c r="AD3" t="s">
        <v>36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>
        <v>1</v>
      </c>
      <c r="AK3" s="2">
        <f>(Calibration!$U$10)/U3</f>
        <v>5.7569252767128534</v>
      </c>
    </row>
    <row r="4" spans="1:37" x14ac:dyDescent="0.25">
      <c r="A4" t="s">
        <v>56</v>
      </c>
      <c r="B4" t="s">
        <v>31</v>
      </c>
      <c r="C4" t="s">
        <v>32</v>
      </c>
      <c r="D4">
        <v>0</v>
      </c>
      <c r="E4" t="s">
        <v>111</v>
      </c>
      <c r="F4" t="s">
        <v>39</v>
      </c>
      <c r="G4">
        <v>1</v>
      </c>
      <c r="H4" t="s">
        <v>34</v>
      </c>
      <c r="I4">
        <v>1</v>
      </c>
      <c r="J4" t="s">
        <v>40</v>
      </c>
      <c r="K4">
        <v>4.0000000000000002E-4</v>
      </c>
      <c r="L4">
        <v>1677.7216000000001</v>
      </c>
      <c r="M4">
        <v>1</v>
      </c>
      <c r="N4">
        <v>0</v>
      </c>
      <c r="O4">
        <v>0.16525693463999999</v>
      </c>
      <c r="P4">
        <v>1.0981387509300001E-3</v>
      </c>
      <c r="Q4">
        <v>6.0511832812200002</v>
      </c>
      <c r="R4">
        <v>1779.1212564699999</v>
      </c>
      <c r="S4">
        <v>1</v>
      </c>
      <c r="T4">
        <v>0</v>
      </c>
      <c r="U4">
        <v>2.7310310633300001</v>
      </c>
      <c r="V4">
        <v>9.7804401503000002E-2</v>
      </c>
      <c r="W4">
        <v>1</v>
      </c>
      <c r="X4">
        <v>0</v>
      </c>
      <c r="Y4">
        <v>7.1344955046600003E-2</v>
      </c>
      <c r="Z4">
        <v>1.78135737199E-2</v>
      </c>
      <c r="AA4">
        <v>5.0000000000000001E-3</v>
      </c>
      <c r="AB4">
        <v>0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>
        <v>1</v>
      </c>
      <c r="AK4" s="2">
        <f>(Calibration!$U$10)/U4</f>
        <v>7.1618975050045925</v>
      </c>
    </row>
    <row r="5" spans="1:37" x14ac:dyDescent="0.25">
      <c r="A5" t="s">
        <v>57</v>
      </c>
      <c r="B5" t="s">
        <v>31</v>
      </c>
      <c r="C5" t="s">
        <v>32</v>
      </c>
      <c r="D5">
        <v>0</v>
      </c>
      <c r="E5" t="s">
        <v>111</v>
      </c>
      <c r="F5" t="s">
        <v>39</v>
      </c>
      <c r="G5">
        <v>1</v>
      </c>
      <c r="H5" t="s">
        <v>34</v>
      </c>
      <c r="I5">
        <v>1</v>
      </c>
      <c r="J5" t="s">
        <v>40</v>
      </c>
      <c r="K5">
        <v>4.0000000000000002E-4</v>
      </c>
      <c r="L5">
        <v>1677.7216000000001</v>
      </c>
      <c r="M5">
        <v>1</v>
      </c>
      <c r="N5">
        <v>0</v>
      </c>
      <c r="O5">
        <v>0.182923776176</v>
      </c>
      <c r="P5">
        <v>1.3150691883800001E-3</v>
      </c>
      <c r="Q5">
        <v>5.46675790816</v>
      </c>
      <c r="R5">
        <v>1922.64109237</v>
      </c>
      <c r="S5">
        <v>1</v>
      </c>
      <c r="T5">
        <v>0</v>
      </c>
      <c r="U5">
        <v>3.58480220071</v>
      </c>
      <c r="V5">
        <v>0.14271869517899999</v>
      </c>
      <c r="W5">
        <v>1</v>
      </c>
      <c r="X5">
        <v>0</v>
      </c>
      <c r="Y5">
        <v>0.117989743289</v>
      </c>
      <c r="Z5">
        <v>1.9937153036000001E-2</v>
      </c>
      <c r="AA5">
        <v>5.0000000000000001E-3</v>
      </c>
      <c r="AB5">
        <v>0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>
        <v>1</v>
      </c>
      <c r="AK5" s="2">
        <f>(Calibration!$U$10)/U5</f>
        <v>5.4561907361804431</v>
      </c>
    </row>
    <row r="6" spans="1:37" x14ac:dyDescent="0.25">
      <c r="A6" t="s">
        <v>58</v>
      </c>
      <c r="B6" t="s">
        <v>31</v>
      </c>
      <c r="C6" t="s">
        <v>32</v>
      </c>
      <c r="D6">
        <v>0</v>
      </c>
      <c r="E6" t="s">
        <v>111</v>
      </c>
      <c r="F6" t="s">
        <v>39</v>
      </c>
      <c r="G6">
        <v>1</v>
      </c>
      <c r="H6" t="s">
        <v>34</v>
      </c>
      <c r="I6">
        <v>1</v>
      </c>
      <c r="J6" t="s">
        <v>40</v>
      </c>
      <c r="K6">
        <v>4.0000000000000002E-4</v>
      </c>
      <c r="L6">
        <v>1677.7216000000001</v>
      </c>
      <c r="M6">
        <v>1</v>
      </c>
      <c r="N6">
        <v>0</v>
      </c>
      <c r="O6">
        <v>0.17682847498000001</v>
      </c>
      <c r="P6">
        <v>1.1159738437E-3</v>
      </c>
      <c r="Q6">
        <v>5.6551977848200004</v>
      </c>
      <c r="R6">
        <v>1805.12880606</v>
      </c>
      <c r="S6">
        <v>1</v>
      </c>
      <c r="T6">
        <v>0</v>
      </c>
      <c r="U6">
        <v>3.6391797995099999</v>
      </c>
      <c r="V6">
        <v>0.127369739876</v>
      </c>
      <c r="W6">
        <v>1</v>
      </c>
      <c r="X6">
        <v>0</v>
      </c>
      <c r="Y6">
        <v>9.0332745546100005E-2</v>
      </c>
      <c r="Z6">
        <v>1.7414076156300001E-2</v>
      </c>
      <c r="AA6">
        <v>5.0000000000000001E-3</v>
      </c>
      <c r="AB6">
        <v>0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>
        <v>1</v>
      </c>
      <c r="AK6" s="2">
        <f>(Calibration!$U$10)/U6</f>
        <v>5.3746628735372601</v>
      </c>
    </row>
    <row r="7" spans="1:37" x14ac:dyDescent="0.25">
      <c r="A7" t="s">
        <v>62</v>
      </c>
      <c r="B7" t="s">
        <v>31</v>
      </c>
      <c r="C7" t="s">
        <v>32</v>
      </c>
      <c r="D7">
        <v>0</v>
      </c>
      <c r="E7" t="s">
        <v>111</v>
      </c>
      <c r="F7" t="s">
        <v>39</v>
      </c>
      <c r="G7">
        <v>1</v>
      </c>
      <c r="H7" t="s">
        <v>34</v>
      </c>
      <c r="I7">
        <v>1</v>
      </c>
      <c r="J7" t="s">
        <v>40</v>
      </c>
      <c r="K7">
        <v>4.0000000000000002E-4</v>
      </c>
      <c r="L7">
        <v>1677.7216000000001</v>
      </c>
      <c r="M7">
        <v>1</v>
      </c>
      <c r="N7">
        <v>0</v>
      </c>
      <c r="O7">
        <v>0.19191219616899999</v>
      </c>
      <c r="P7">
        <v>1.27404094999E-3</v>
      </c>
      <c r="Q7">
        <v>5.2107162544300003</v>
      </c>
      <c r="R7">
        <v>2059.51107581</v>
      </c>
      <c r="S7">
        <v>1</v>
      </c>
      <c r="T7">
        <v>0</v>
      </c>
      <c r="U7">
        <v>3.41503856326</v>
      </c>
      <c r="V7">
        <v>0.124949103198</v>
      </c>
      <c r="W7">
        <v>1</v>
      </c>
      <c r="X7">
        <v>0</v>
      </c>
      <c r="Y7">
        <v>6.6492737184099995E-2</v>
      </c>
      <c r="Z7">
        <v>1.8122813825E-2</v>
      </c>
      <c r="AA7">
        <v>5.0000000000000001E-3</v>
      </c>
      <c r="AB7">
        <v>0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>
        <v>1</v>
      </c>
      <c r="AK7" s="2">
        <f>(Calibration!$U$10)/U7</f>
        <v>5.727421285656515</v>
      </c>
    </row>
    <row r="8" spans="1:37" x14ac:dyDescent="0.25">
      <c r="A8" t="s">
        <v>41</v>
      </c>
      <c r="B8" t="s">
        <v>31</v>
      </c>
      <c r="C8" t="s">
        <v>32</v>
      </c>
      <c r="D8">
        <v>0</v>
      </c>
      <c r="E8" t="s">
        <v>111</v>
      </c>
      <c r="F8" t="s">
        <v>39</v>
      </c>
      <c r="G8">
        <v>1</v>
      </c>
      <c r="H8" t="s">
        <v>34</v>
      </c>
      <c r="I8">
        <v>1</v>
      </c>
      <c r="J8" t="s">
        <v>40</v>
      </c>
      <c r="K8">
        <v>4.0000000000000002E-4</v>
      </c>
      <c r="L8">
        <v>1677.7216000000001</v>
      </c>
      <c r="M8">
        <v>1</v>
      </c>
      <c r="N8">
        <v>0</v>
      </c>
      <c r="O8">
        <v>0.140643727508</v>
      </c>
      <c r="P8">
        <v>1.1337244479000001E-3</v>
      </c>
      <c r="Q8">
        <v>7.1101642264100002</v>
      </c>
      <c r="R8">
        <v>1552.9795542100001</v>
      </c>
      <c r="S8">
        <v>1</v>
      </c>
      <c r="T8">
        <v>0</v>
      </c>
      <c r="U8">
        <v>2.8791856474799999</v>
      </c>
      <c r="V8">
        <v>0.125753026327</v>
      </c>
      <c r="W8">
        <v>1</v>
      </c>
      <c r="X8">
        <v>0</v>
      </c>
      <c r="Y8">
        <v>5.18774581895E-2</v>
      </c>
      <c r="Z8">
        <v>2.1611360824999998E-2</v>
      </c>
      <c r="AA8">
        <v>5.0000000000000001E-3</v>
      </c>
      <c r="AB8">
        <v>0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  <c r="AJ8">
        <v>1</v>
      </c>
      <c r="AK8" s="2">
        <f>(Calibration!$U$10)/U8</f>
        <v>6.793366928482869</v>
      </c>
    </row>
    <row r="9" spans="1:37" x14ac:dyDescent="0.25">
      <c r="A9" t="s">
        <v>42</v>
      </c>
      <c r="B9" t="s">
        <v>31</v>
      </c>
      <c r="C9" t="s">
        <v>32</v>
      </c>
      <c r="D9">
        <v>0</v>
      </c>
      <c r="E9" t="s">
        <v>111</v>
      </c>
      <c r="F9" t="s">
        <v>39</v>
      </c>
      <c r="G9">
        <v>1</v>
      </c>
      <c r="H9" t="s">
        <v>34</v>
      </c>
      <c r="I9">
        <v>1</v>
      </c>
      <c r="J9" t="s">
        <v>40</v>
      </c>
      <c r="K9">
        <v>4.0000000000000002E-4</v>
      </c>
      <c r="L9">
        <v>1677.7216000000001</v>
      </c>
      <c r="M9">
        <v>1</v>
      </c>
      <c r="N9">
        <v>0</v>
      </c>
      <c r="O9">
        <v>0.13316343377100001</v>
      </c>
      <c r="P9">
        <v>9.1008782872300002E-4</v>
      </c>
      <c r="Q9">
        <v>7.5095690437</v>
      </c>
      <c r="R9">
        <v>1508.9873832200001</v>
      </c>
      <c r="S9">
        <v>1</v>
      </c>
      <c r="T9">
        <v>0</v>
      </c>
      <c r="U9">
        <v>2.8560398005600001</v>
      </c>
      <c r="V9">
        <v>0.10567345536599999</v>
      </c>
      <c r="W9">
        <v>1</v>
      </c>
      <c r="X9">
        <v>0</v>
      </c>
      <c r="Y9">
        <v>0.17749906024100001</v>
      </c>
      <c r="Z9">
        <v>1.8862124536199999E-2</v>
      </c>
      <c r="AA9">
        <v>5.0000000000000001E-3</v>
      </c>
      <c r="AB9">
        <v>0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  <c r="AJ9">
        <v>1</v>
      </c>
      <c r="AK9" s="2">
        <f>(Calibration!$U$10)/U9</f>
        <v>6.8484215642646333</v>
      </c>
    </row>
    <row r="10" spans="1:37" x14ac:dyDescent="0.25">
      <c r="A10" t="s">
        <v>43</v>
      </c>
      <c r="B10" t="s">
        <v>31</v>
      </c>
      <c r="C10" t="s">
        <v>32</v>
      </c>
      <c r="D10">
        <v>0</v>
      </c>
      <c r="E10" t="s">
        <v>111</v>
      </c>
      <c r="F10" t="s">
        <v>39</v>
      </c>
      <c r="G10">
        <v>1</v>
      </c>
      <c r="H10" t="s">
        <v>34</v>
      </c>
      <c r="I10">
        <v>1</v>
      </c>
      <c r="J10" t="s">
        <v>40</v>
      </c>
      <c r="K10">
        <v>4.0000000000000002E-4</v>
      </c>
      <c r="L10">
        <v>1677.7216000000001</v>
      </c>
      <c r="M10">
        <v>1</v>
      </c>
      <c r="N10">
        <v>0</v>
      </c>
      <c r="O10">
        <v>0.14455879912399999</v>
      </c>
      <c r="P10">
        <v>1.0113498504799999E-3</v>
      </c>
      <c r="Q10">
        <v>6.9176003540600002</v>
      </c>
      <c r="R10">
        <v>1584.0446370499999</v>
      </c>
      <c r="S10">
        <v>1</v>
      </c>
      <c r="T10">
        <v>0</v>
      </c>
      <c r="U10">
        <v>2.8930574572099998</v>
      </c>
      <c r="V10">
        <v>0.10971984125500001</v>
      </c>
      <c r="W10">
        <v>1</v>
      </c>
      <c r="X10">
        <v>0</v>
      </c>
      <c r="Y10">
        <v>0.1470449244</v>
      </c>
      <c r="Z10">
        <v>1.9190131055E-2</v>
      </c>
      <c r="AA10">
        <v>5.0000000000000001E-3</v>
      </c>
      <c r="AB10">
        <v>0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>
        <v>1</v>
      </c>
      <c r="AK10" s="2">
        <f>(Calibration!$U$10)/U10</f>
        <v>6.7607936751507802</v>
      </c>
    </row>
    <row r="11" spans="1:37" x14ac:dyDescent="0.25">
      <c r="A11" t="s">
        <v>59</v>
      </c>
      <c r="B11" t="s">
        <v>31</v>
      </c>
      <c r="C11" t="s">
        <v>32</v>
      </c>
      <c r="D11">
        <v>0</v>
      </c>
      <c r="E11" t="s">
        <v>111</v>
      </c>
      <c r="F11" t="s">
        <v>39</v>
      </c>
      <c r="G11">
        <v>1</v>
      </c>
      <c r="H11" t="s">
        <v>34</v>
      </c>
      <c r="I11">
        <v>1</v>
      </c>
      <c r="J11" t="s">
        <v>40</v>
      </c>
      <c r="K11">
        <v>4.0000000000000002E-4</v>
      </c>
      <c r="L11">
        <v>1677.7216000000001</v>
      </c>
      <c r="M11">
        <v>1</v>
      </c>
      <c r="N11">
        <v>0</v>
      </c>
      <c r="O11">
        <v>0.14812245989200001</v>
      </c>
      <c r="P11">
        <v>8.9895921699500005E-4</v>
      </c>
      <c r="Q11">
        <v>6.7511706241300002</v>
      </c>
      <c r="R11">
        <v>1630.1788474499999</v>
      </c>
      <c r="S11">
        <v>1</v>
      </c>
      <c r="T11">
        <v>0</v>
      </c>
      <c r="U11">
        <v>2.5042268828499998</v>
      </c>
      <c r="V11">
        <v>8.1174833459899995E-2</v>
      </c>
      <c r="W11">
        <v>1</v>
      </c>
      <c r="X11">
        <v>0</v>
      </c>
      <c r="Y11">
        <v>0.11769734172100001</v>
      </c>
      <c r="Z11">
        <v>1.6327936004899998E-2</v>
      </c>
      <c r="AA11">
        <v>5.0000000000000001E-3</v>
      </c>
      <c r="AB11">
        <v>0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  <c r="AJ11">
        <v>1</v>
      </c>
      <c r="AK11" s="2">
        <f>(Calibration!$U$10)/U11</f>
        <v>7.81054012817446</v>
      </c>
    </row>
    <row r="12" spans="1:37" x14ac:dyDescent="0.25">
      <c r="A12" t="s">
        <v>44</v>
      </c>
      <c r="B12" t="s">
        <v>31</v>
      </c>
      <c r="C12" t="s">
        <v>32</v>
      </c>
      <c r="D12">
        <v>0</v>
      </c>
      <c r="E12" t="s">
        <v>111</v>
      </c>
      <c r="F12" t="s">
        <v>39</v>
      </c>
      <c r="G12">
        <v>1</v>
      </c>
      <c r="H12" t="s">
        <v>34</v>
      </c>
      <c r="I12">
        <v>1</v>
      </c>
      <c r="J12" t="s">
        <v>40</v>
      </c>
      <c r="K12">
        <v>4.0000000000000002E-4</v>
      </c>
      <c r="L12">
        <v>1677.7216000000001</v>
      </c>
      <c r="M12">
        <v>1</v>
      </c>
      <c r="N12">
        <v>0</v>
      </c>
      <c r="O12">
        <v>0.13224420415099999</v>
      </c>
      <c r="P12">
        <v>1.1373773853E-3</v>
      </c>
      <c r="Q12">
        <v>7.56176806705</v>
      </c>
      <c r="R12">
        <v>1490.2905053500001</v>
      </c>
      <c r="S12">
        <v>1</v>
      </c>
      <c r="T12">
        <v>0</v>
      </c>
      <c r="U12">
        <v>3.0055676195699998</v>
      </c>
      <c r="V12">
        <v>0.140671265243</v>
      </c>
      <c r="W12">
        <v>1</v>
      </c>
      <c r="X12">
        <v>0</v>
      </c>
      <c r="Y12">
        <v>0.119668288473</v>
      </c>
      <c r="Z12">
        <v>2.3514391459599999E-2</v>
      </c>
      <c r="AA12">
        <v>5.0000000000000001E-3</v>
      </c>
      <c r="AB12">
        <v>0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  <c r="AJ12">
        <v>1</v>
      </c>
      <c r="AK12" s="2">
        <f>(Calibration!$U$10)/U12</f>
        <v>6.5077107003673014</v>
      </c>
    </row>
    <row r="13" spans="1:37" x14ac:dyDescent="0.25">
      <c r="A13" t="s">
        <v>63</v>
      </c>
      <c r="B13" t="s">
        <v>31</v>
      </c>
      <c r="C13" t="s">
        <v>32</v>
      </c>
      <c r="D13">
        <v>0</v>
      </c>
      <c r="E13" t="s">
        <v>111</v>
      </c>
      <c r="F13" t="s">
        <v>39</v>
      </c>
      <c r="G13">
        <v>1</v>
      </c>
      <c r="H13" t="s">
        <v>34</v>
      </c>
      <c r="I13">
        <v>1</v>
      </c>
      <c r="J13" t="s">
        <v>40</v>
      </c>
      <c r="K13">
        <v>4.0000000000000002E-4</v>
      </c>
      <c r="L13">
        <v>1677.7216000000001</v>
      </c>
      <c r="M13">
        <v>1</v>
      </c>
      <c r="N13">
        <v>0</v>
      </c>
      <c r="O13">
        <v>0.12208036481200001</v>
      </c>
      <c r="P13">
        <v>1.0407945856499999E-3</v>
      </c>
      <c r="Q13">
        <v>8.1913254563300004</v>
      </c>
      <c r="R13">
        <v>1357.31944699</v>
      </c>
      <c r="S13">
        <v>1</v>
      </c>
      <c r="T13">
        <v>0</v>
      </c>
      <c r="U13">
        <v>3.2160590712000001</v>
      </c>
      <c r="V13">
        <v>0.15022980353599999</v>
      </c>
      <c r="W13">
        <v>1</v>
      </c>
      <c r="X13">
        <v>0</v>
      </c>
      <c r="Y13">
        <v>0.157959607956</v>
      </c>
      <c r="Z13">
        <v>2.36505639276E-2</v>
      </c>
      <c r="AA13">
        <v>5.0000000000000001E-3</v>
      </c>
      <c r="AB13">
        <v>0</v>
      </c>
      <c r="AC13" t="s">
        <v>36</v>
      </c>
      <c r="AD13" t="s">
        <v>36</v>
      </c>
      <c r="AE13" t="s">
        <v>36</v>
      </c>
      <c r="AF13" t="s">
        <v>36</v>
      </c>
      <c r="AG13" t="s">
        <v>36</v>
      </c>
      <c r="AH13" t="s">
        <v>36</v>
      </c>
      <c r="AI13" t="s">
        <v>36</v>
      </c>
      <c r="AJ13">
        <v>1</v>
      </c>
      <c r="AK13" s="2">
        <f>(Calibration!$U$10)/U13</f>
        <v>6.0817802551291544</v>
      </c>
    </row>
    <row r="14" spans="1:37" x14ac:dyDescent="0.25">
      <c r="A14" t="s">
        <v>45</v>
      </c>
      <c r="B14" t="s">
        <v>31</v>
      </c>
      <c r="C14" t="s">
        <v>32</v>
      </c>
      <c r="D14">
        <v>0</v>
      </c>
      <c r="E14" t="s">
        <v>111</v>
      </c>
      <c r="F14" t="s">
        <v>39</v>
      </c>
      <c r="G14">
        <v>1</v>
      </c>
      <c r="H14" t="s">
        <v>34</v>
      </c>
      <c r="I14">
        <v>1</v>
      </c>
      <c r="J14" t="s">
        <v>40</v>
      </c>
      <c r="K14">
        <v>4.0000000000000002E-4</v>
      </c>
      <c r="L14">
        <v>1677.7216000000001</v>
      </c>
      <c r="M14">
        <v>1</v>
      </c>
      <c r="N14">
        <v>0</v>
      </c>
      <c r="O14">
        <v>0.104723554986</v>
      </c>
      <c r="P14">
        <v>6.9242261545399998E-4</v>
      </c>
      <c r="Q14">
        <v>9.5489500917899992</v>
      </c>
      <c r="R14">
        <v>1760.6685656499999</v>
      </c>
      <c r="S14">
        <v>1</v>
      </c>
      <c r="T14">
        <v>0</v>
      </c>
      <c r="U14">
        <v>3.8430637649000001</v>
      </c>
      <c r="V14">
        <v>0.141662731992</v>
      </c>
      <c r="W14">
        <v>1</v>
      </c>
      <c r="X14">
        <v>0</v>
      </c>
      <c r="Y14">
        <v>7.6678427471300006E-2</v>
      </c>
      <c r="Z14">
        <v>1.8269889925200001E-2</v>
      </c>
      <c r="AA14">
        <v>5.0000000000000001E-3</v>
      </c>
      <c r="AB14">
        <v>0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  <c r="AJ14">
        <v>1</v>
      </c>
      <c r="AK14" s="2">
        <f>(Calibration!$U$10)/U14</f>
        <v>5.0895238161790219</v>
      </c>
    </row>
    <row r="15" spans="1:37" x14ac:dyDescent="0.25">
      <c r="A15" t="s">
        <v>46</v>
      </c>
      <c r="B15" t="s">
        <v>31</v>
      </c>
      <c r="C15" t="s">
        <v>32</v>
      </c>
      <c r="D15">
        <v>0</v>
      </c>
      <c r="E15" t="s">
        <v>111</v>
      </c>
      <c r="F15" t="s">
        <v>39</v>
      </c>
      <c r="G15">
        <v>1</v>
      </c>
      <c r="H15" t="s">
        <v>34</v>
      </c>
      <c r="I15">
        <v>1</v>
      </c>
      <c r="J15" t="s">
        <v>40</v>
      </c>
      <c r="K15">
        <v>4.0000000000000002E-4</v>
      </c>
      <c r="L15">
        <v>1677.7216000000001</v>
      </c>
      <c r="M15">
        <v>1</v>
      </c>
      <c r="N15">
        <v>0</v>
      </c>
      <c r="O15">
        <v>0.10233388717399999</v>
      </c>
      <c r="P15">
        <v>6.6723518683500002E-4</v>
      </c>
      <c r="Q15">
        <v>9.7719340837700006</v>
      </c>
      <c r="R15">
        <v>1699.35987473</v>
      </c>
      <c r="S15">
        <v>1</v>
      </c>
      <c r="T15">
        <v>0</v>
      </c>
      <c r="U15">
        <v>3.9481489028399999</v>
      </c>
      <c r="V15">
        <v>0.14388980508999999</v>
      </c>
      <c r="W15">
        <v>1</v>
      </c>
      <c r="X15">
        <v>0</v>
      </c>
      <c r="Y15">
        <v>4.1619613872300003E-2</v>
      </c>
      <c r="Z15">
        <v>1.7914119224400001E-2</v>
      </c>
      <c r="AA15">
        <v>5.0000000000000001E-3</v>
      </c>
      <c r="AB15">
        <v>0</v>
      </c>
      <c r="AC15" t="s">
        <v>36</v>
      </c>
      <c r="AD15" t="s">
        <v>36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  <c r="AJ15">
        <v>1</v>
      </c>
      <c r="AK15" s="2">
        <f>(Calibration!$U$10)/U15</f>
        <v>4.9540594946871526</v>
      </c>
    </row>
    <row r="16" spans="1:37" x14ac:dyDescent="0.25">
      <c r="A16" t="s">
        <v>47</v>
      </c>
      <c r="B16" t="s">
        <v>31</v>
      </c>
      <c r="C16" t="s">
        <v>32</v>
      </c>
      <c r="D16">
        <v>0</v>
      </c>
      <c r="E16" t="s">
        <v>111</v>
      </c>
      <c r="F16" t="s">
        <v>39</v>
      </c>
      <c r="G16">
        <v>1</v>
      </c>
      <c r="H16" t="s">
        <v>34</v>
      </c>
      <c r="I16">
        <v>1</v>
      </c>
      <c r="J16" t="s">
        <v>40</v>
      </c>
      <c r="K16">
        <v>4.0000000000000002E-4</v>
      </c>
      <c r="L16">
        <v>1677.7216000000001</v>
      </c>
      <c r="M16">
        <v>1</v>
      </c>
      <c r="N16">
        <v>0</v>
      </c>
      <c r="O16">
        <v>0.10147418147200001</v>
      </c>
      <c r="P16">
        <v>7.1886456997300005E-4</v>
      </c>
      <c r="Q16">
        <v>9.8547234921999998</v>
      </c>
      <c r="R16">
        <v>1723.48164133</v>
      </c>
      <c r="S16">
        <v>1</v>
      </c>
      <c r="T16">
        <v>0</v>
      </c>
      <c r="U16">
        <v>3.4129794166999998</v>
      </c>
      <c r="V16">
        <v>0.133247104251</v>
      </c>
      <c r="W16">
        <v>1</v>
      </c>
      <c r="X16">
        <v>0</v>
      </c>
      <c r="Y16">
        <v>5.2915604858899998E-2</v>
      </c>
      <c r="Z16">
        <v>1.9278183171E-2</v>
      </c>
      <c r="AA16">
        <v>5.0000000000000001E-3</v>
      </c>
      <c r="AB16">
        <v>0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  <c r="AJ16">
        <v>1</v>
      </c>
      <c r="AK16" s="2">
        <f>(Calibration!$U$10)/U16</f>
        <v>5.7308768001493142</v>
      </c>
    </row>
    <row r="17" spans="1:37" x14ac:dyDescent="0.25">
      <c r="A17" t="s">
        <v>48</v>
      </c>
      <c r="B17" t="s">
        <v>31</v>
      </c>
      <c r="C17" t="s">
        <v>32</v>
      </c>
      <c r="D17">
        <v>0</v>
      </c>
      <c r="E17" t="s">
        <v>111</v>
      </c>
      <c r="F17" t="s">
        <v>39</v>
      </c>
      <c r="G17">
        <v>1</v>
      </c>
      <c r="H17" t="s">
        <v>34</v>
      </c>
      <c r="I17">
        <v>1</v>
      </c>
      <c r="J17" t="s">
        <v>40</v>
      </c>
      <c r="K17">
        <v>4.0000000000000002E-4</v>
      </c>
      <c r="L17">
        <v>1677.7216000000001</v>
      </c>
      <c r="M17">
        <v>1</v>
      </c>
      <c r="N17">
        <v>0</v>
      </c>
      <c r="O17">
        <v>9.5745064812100003E-2</v>
      </c>
      <c r="P17" s="1">
        <v>6.3567505251100004E-4</v>
      </c>
      <c r="Q17">
        <v>10.4444025597</v>
      </c>
      <c r="R17">
        <v>1666.18613583</v>
      </c>
      <c r="S17">
        <v>1</v>
      </c>
      <c r="T17">
        <v>0</v>
      </c>
      <c r="U17">
        <v>2.9668959623200002</v>
      </c>
      <c r="V17">
        <v>0.10705235858999999</v>
      </c>
      <c r="W17">
        <v>1</v>
      </c>
      <c r="X17">
        <v>0</v>
      </c>
      <c r="Y17">
        <v>7.5654351886099994E-2</v>
      </c>
      <c r="Z17">
        <v>1.79463269157E-2</v>
      </c>
      <c r="AA17">
        <v>5.0000000000000001E-3</v>
      </c>
      <c r="AB17">
        <v>0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  <c r="AJ17">
        <v>1</v>
      </c>
      <c r="AK17" s="2">
        <f>(Calibration!$U$10)/U17</f>
        <v>6.592534691799063</v>
      </c>
    </row>
    <row r="18" spans="1:37" x14ac:dyDescent="0.25">
      <c r="A18" t="s">
        <v>49</v>
      </c>
      <c r="B18" t="s">
        <v>31</v>
      </c>
      <c r="C18" t="s">
        <v>32</v>
      </c>
      <c r="D18">
        <v>0</v>
      </c>
      <c r="E18" t="s">
        <v>111</v>
      </c>
      <c r="F18" t="s">
        <v>39</v>
      </c>
      <c r="G18">
        <v>1</v>
      </c>
      <c r="H18" t="s">
        <v>34</v>
      </c>
      <c r="I18">
        <v>1</v>
      </c>
      <c r="J18" t="s">
        <v>40</v>
      </c>
      <c r="K18">
        <v>4.0000000000000002E-4</v>
      </c>
      <c r="L18">
        <v>1677.7216000000001</v>
      </c>
      <c r="M18">
        <v>1</v>
      </c>
      <c r="N18">
        <v>0</v>
      </c>
      <c r="O18">
        <v>9.6348726796200004E-2</v>
      </c>
      <c r="P18" s="1">
        <v>6.3391316859299997E-4</v>
      </c>
      <c r="Q18">
        <v>10.3789643439</v>
      </c>
      <c r="R18">
        <v>1658.4725038300001</v>
      </c>
      <c r="S18">
        <v>1</v>
      </c>
      <c r="T18">
        <v>0</v>
      </c>
      <c r="U18">
        <v>3.52245433038</v>
      </c>
      <c r="V18">
        <v>0.12811926518200001</v>
      </c>
      <c r="W18">
        <v>1</v>
      </c>
      <c r="X18">
        <v>0</v>
      </c>
      <c r="Y18">
        <v>2.9313388194799998E-2</v>
      </c>
      <c r="Z18">
        <v>1.7848891999399999E-2</v>
      </c>
      <c r="AA18">
        <v>5.0000000000000001E-3</v>
      </c>
      <c r="AB18">
        <v>0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  <c r="AJ18">
        <v>1</v>
      </c>
      <c r="AK18">
        <f>(Calibration!$U$10)/U18</f>
        <v>5.5527659762286019</v>
      </c>
    </row>
    <row r="19" spans="1:37" x14ac:dyDescent="0.25">
      <c r="A19" t="s">
        <v>61</v>
      </c>
      <c r="B19" t="s">
        <v>31</v>
      </c>
      <c r="C19" t="s">
        <v>32</v>
      </c>
      <c r="D19">
        <v>0</v>
      </c>
      <c r="E19" t="s">
        <v>111</v>
      </c>
      <c r="F19" t="s">
        <v>39</v>
      </c>
      <c r="G19">
        <v>1</v>
      </c>
      <c r="H19" t="s">
        <v>34</v>
      </c>
      <c r="I19">
        <v>1</v>
      </c>
      <c r="J19" t="s">
        <v>40</v>
      </c>
      <c r="K19">
        <v>4.0000000000000002E-4</v>
      </c>
      <c r="L19">
        <v>1677.7216000000001</v>
      </c>
      <c r="M19">
        <v>1</v>
      </c>
      <c r="N19">
        <v>0</v>
      </c>
      <c r="O19">
        <v>9.3646804040999995E-2</v>
      </c>
      <c r="P19" s="1">
        <v>5.6948456510599996E-4</v>
      </c>
      <c r="Q19">
        <v>10.678421012199999</v>
      </c>
      <c r="R19">
        <v>1667.1773741300001</v>
      </c>
      <c r="S19">
        <v>1</v>
      </c>
      <c r="T19">
        <v>0</v>
      </c>
      <c r="U19">
        <v>2.9203396508499999</v>
      </c>
      <c r="V19">
        <v>9.6361994162800002E-2</v>
      </c>
      <c r="W19">
        <v>1</v>
      </c>
      <c r="X19">
        <v>0</v>
      </c>
      <c r="Y19">
        <v>6.9467924255899996E-2</v>
      </c>
      <c r="Z19">
        <v>1.6391488960900001E-2</v>
      </c>
      <c r="AA19">
        <v>5.0000000000000001E-3</v>
      </c>
      <c r="AB19">
        <v>0</v>
      </c>
      <c r="AC19" t="s">
        <v>36</v>
      </c>
      <c r="AD19" t="s">
        <v>36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  <c r="AJ19">
        <v>1</v>
      </c>
      <c r="AK19">
        <f>(Calibration!$U$10)/U19</f>
        <v>6.6976334594711195</v>
      </c>
    </row>
    <row r="20" spans="1:37" x14ac:dyDescent="0.25">
      <c r="A20" t="s">
        <v>64</v>
      </c>
      <c r="B20" t="s">
        <v>31</v>
      </c>
      <c r="C20" t="s">
        <v>32</v>
      </c>
      <c r="D20">
        <v>0</v>
      </c>
      <c r="E20" t="s">
        <v>111</v>
      </c>
      <c r="F20" t="s">
        <v>39</v>
      </c>
      <c r="G20">
        <v>1</v>
      </c>
      <c r="H20" t="s">
        <v>34</v>
      </c>
      <c r="I20">
        <v>1</v>
      </c>
      <c r="J20" t="s">
        <v>40</v>
      </c>
      <c r="K20">
        <v>4.0000000000000002E-4</v>
      </c>
      <c r="L20">
        <v>1677.7216000000001</v>
      </c>
      <c r="M20">
        <v>1</v>
      </c>
      <c r="N20">
        <v>0</v>
      </c>
      <c r="O20">
        <v>0.113042863368</v>
      </c>
      <c r="P20" s="1">
        <v>8.7133739993199997E-4</v>
      </c>
      <c r="Q20">
        <v>8.8462019645499996</v>
      </c>
      <c r="R20">
        <v>1604.02630529</v>
      </c>
      <c r="S20">
        <v>1</v>
      </c>
      <c r="T20">
        <v>0</v>
      </c>
      <c r="U20">
        <v>2.5577458505099999</v>
      </c>
      <c r="V20">
        <v>0.105532691013</v>
      </c>
      <c r="W20">
        <v>1</v>
      </c>
      <c r="X20">
        <v>0</v>
      </c>
      <c r="Y20">
        <v>0.114837530374</v>
      </c>
      <c r="Z20">
        <v>2.07616764755E-2</v>
      </c>
      <c r="AA20">
        <v>5.0000000000000001E-3</v>
      </c>
      <c r="AB20">
        <v>0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36</v>
      </c>
      <c r="AI20" t="s">
        <v>36</v>
      </c>
      <c r="AJ20">
        <v>1</v>
      </c>
      <c r="AK20">
        <f>(Calibration!$U$10)/U20</f>
        <v>7.6471102688537806</v>
      </c>
    </row>
    <row r="21" spans="1:37" x14ac:dyDescent="0.25">
      <c r="A21" t="s">
        <v>65</v>
      </c>
      <c r="B21" t="s">
        <v>31</v>
      </c>
      <c r="C21" t="s">
        <v>32</v>
      </c>
      <c r="D21">
        <v>0</v>
      </c>
      <c r="E21" t="s">
        <v>111</v>
      </c>
      <c r="F21" t="s">
        <v>39</v>
      </c>
      <c r="G21">
        <v>1</v>
      </c>
      <c r="H21" t="s">
        <v>34</v>
      </c>
      <c r="I21">
        <v>1</v>
      </c>
      <c r="J21" t="s">
        <v>40</v>
      </c>
      <c r="K21">
        <v>4.0000000000000002E-4</v>
      </c>
      <c r="L21">
        <v>1677.7216000000001</v>
      </c>
      <c r="M21">
        <v>1</v>
      </c>
      <c r="N21">
        <v>0</v>
      </c>
      <c r="O21">
        <v>0.116443014246</v>
      </c>
      <c r="P21" s="1">
        <v>9.3808421607600003E-4</v>
      </c>
      <c r="Q21">
        <v>8.5878917380399997</v>
      </c>
      <c r="R21">
        <v>1732.74620334</v>
      </c>
      <c r="S21">
        <v>1</v>
      </c>
      <c r="T21">
        <v>0</v>
      </c>
      <c r="U21">
        <v>3.8509774105300001</v>
      </c>
      <c r="V21">
        <v>0.17300679141899999</v>
      </c>
      <c r="W21">
        <v>1</v>
      </c>
      <c r="X21">
        <v>0</v>
      </c>
      <c r="Y21">
        <v>0.126267101627</v>
      </c>
      <c r="Z21">
        <v>2.2513571992599998E-2</v>
      </c>
      <c r="AA21">
        <v>5.0000000000000001E-3</v>
      </c>
      <c r="AB21">
        <v>0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  <c r="AJ21">
        <v>1</v>
      </c>
      <c r="AK21">
        <f>(Calibration!$U$10)/U21</f>
        <v>5.0790649940118087</v>
      </c>
    </row>
    <row r="22" spans="1:37" x14ac:dyDescent="0.25">
      <c r="A22" t="s">
        <v>66</v>
      </c>
      <c r="B22" t="s">
        <v>31</v>
      </c>
      <c r="C22" t="s">
        <v>32</v>
      </c>
      <c r="D22">
        <v>0</v>
      </c>
      <c r="E22" t="s">
        <v>111</v>
      </c>
      <c r="F22" t="s">
        <v>39</v>
      </c>
      <c r="G22">
        <v>1</v>
      </c>
      <c r="H22" t="s">
        <v>34</v>
      </c>
      <c r="I22">
        <v>1</v>
      </c>
      <c r="J22" t="s">
        <v>40</v>
      </c>
      <c r="K22">
        <v>4.0000000000000002E-4</v>
      </c>
      <c r="L22">
        <v>1677.7216000000001</v>
      </c>
      <c r="M22">
        <v>1</v>
      </c>
      <c r="N22">
        <v>0</v>
      </c>
      <c r="O22">
        <v>0.10484265197000001</v>
      </c>
      <c r="P22">
        <v>7.5427394826399995E-4</v>
      </c>
      <c r="Q22">
        <v>9.5381028732999997</v>
      </c>
      <c r="R22">
        <v>1688.9986262100001</v>
      </c>
      <c r="S22">
        <v>1</v>
      </c>
      <c r="T22">
        <v>0</v>
      </c>
      <c r="U22">
        <v>3.7088653688200002</v>
      </c>
      <c r="V22">
        <v>0.14824804368399999</v>
      </c>
      <c r="W22">
        <v>1</v>
      </c>
      <c r="X22">
        <v>0</v>
      </c>
      <c r="Y22">
        <v>0.117336952727</v>
      </c>
      <c r="Z22">
        <v>2.00046670137E-2</v>
      </c>
      <c r="AA22">
        <v>5.0000000000000001E-3</v>
      </c>
      <c r="AB22">
        <v>0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  <c r="AJ22">
        <v>1</v>
      </c>
      <c r="AK22">
        <f>(Calibration!$U$10)/U22</f>
        <v>5.2736787705982726</v>
      </c>
    </row>
    <row r="23" spans="1:37" x14ac:dyDescent="0.25">
      <c r="A23" t="s">
        <v>75</v>
      </c>
      <c r="B23" t="s">
        <v>31</v>
      </c>
      <c r="C23" t="s">
        <v>32</v>
      </c>
      <c r="D23">
        <v>0</v>
      </c>
      <c r="E23" t="s">
        <v>111</v>
      </c>
      <c r="F23" t="s">
        <v>39</v>
      </c>
      <c r="G23">
        <v>1</v>
      </c>
      <c r="H23" t="s">
        <v>34</v>
      </c>
      <c r="I23">
        <v>1</v>
      </c>
      <c r="J23" t="s">
        <v>40</v>
      </c>
      <c r="K23">
        <v>4.0000000000000002E-4</v>
      </c>
      <c r="L23">
        <v>1677.7216000000001</v>
      </c>
      <c r="M23">
        <v>1</v>
      </c>
      <c r="N23">
        <v>0</v>
      </c>
      <c r="O23">
        <v>0.10702492074099999</v>
      </c>
      <c r="P23">
        <v>6.4524621894499997E-4</v>
      </c>
      <c r="Q23">
        <v>9.3436182253299993</v>
      </c>
      <c r="R23">
        <v>1559.6214015600001</v>
      </c>
      <c r="S23">
        <v>1</v>
      </c>
      <c r="T23">
        <v>0</v>
      </c>
      <c r="U23">
        <v>3.07599391855</v>
      </c>
      <c r="V23">
        <v>0.101159852987</v>
      </c>
      <c r="W23">
        <v>1</v>
      </c>
      <c r="X23">
        <v>0</v>
      </c>
      <c r="Y23">
        <v>0.15229542718</v>
      </c>
      <c r="Z23">
        <v>1.6641651772299999E-2</v>
      </c>
      <c r="AA23">
        <v>5.0000000000000001E-3</v>
      </c>
      <c r="AB23">
        <v>0</v>
      </c>
      <c r="AC23" t="s">
        <v>36</v>
      </c>
      <c r="AD23" t="s">
        <v>36</v>
      </c>
      <c r="AE23" t="s">
        <v>36</v>
      </c>
      <c r="AF23" t="s">
        <v>36</v>
      </c>
      <c r="AG23" t="s">
        <v>36</v>
      </c>
      <c r="AH23" t="s">
        <v>36</v>
      </c>
      <c r="AI23" t="s">
        <v>36</v>
      </c>
      <c r="AJ23">
        <v>1</v>
      </c>
      <c r="AK23">
        <f>(Calibration!$U$10)/U23</f>
        <v>6.358713663443555</v>
      </c>
    </row>
    <row r="24" spans="1:37" x14ac:dyDescent="0.25">
      <c r="A24" t="s">
        <v>68</v>
      </c>
      <c r="B24" t="s">
        <v>31</v>
      </c>
      <c r="C24" t="s">
        <v>32</v>
      </c>
      <c r="D24">
        <v>0</v>
      </c>
      <c r="E24" t="s">
        <v>111</v>
      </c>
      <c r="F24" t="s">
        <v>39</v>
      </c>
      <c r="G24">
        <v>1</v>
      </c>
      <c r="H24" t="s">
        <v>34</v>
      </c>
      <c r="I24">
        <v>1</v>
      </c>
      <c r="J24" t="s">
        <v>40</v>
      </c>
      <c r="K24">
        <v>4.0000000000000002E-4</v>
      </c>
      <c r="L24">
        <v>1677.7216000000001</v>
      </c>
      <c r="M24">
        <v>1</v>
      </c>
      <c r="N24">
        <v>0</v>
      </c>
      <c r="O24">
        <v>8.9873119621599995E-2</v>
      </c>
      <c r="P24">
        <v>7.8901240072200003E-4</v>
      </c>
      <c r="Q24">
        <v>11.1267974697</v>
      </c>
      <c r="R24">
        <v>1341.9486289399999</v>
      </c>
      <c r="S24">
        <v>1</v>
      </c>
      <c r="T24">
        <v>0</v>
      </c>
      <c r="U24">
        <v>2.9441858088299999</v>
      </c>
      <c r="V24">
        <v>0.14037961454600001</v>
      </c>
      <c r="W24">
        <v>1</v>
      </c>
      <c r="X24">
        <v>0</v>
      </c>
      <c r="Y24">
        <v>0.13977643181999999</v>
      </c>
      <c r="Z24">
        <v>2.4073265380999999E-2</v>
      </c>
      <c r="AA24">
        <v>5.0000000000000001E-3</v>
      </c>
      <c r="AB24">
        <v>0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  <c r="AJ24">
        <v>1</v>
      </c>
      <c r="AK24">
        <f>(Calibration!$U$10)/U24</f>
        <v>6.6433866028061352</v>
      </c>
    </row>
    <row r="25" spans="1:37" x14ac:dyDescent="0.25">
      <c r="A25" t="s">
        <v>69</v>
      </c>
      <c r="B25" t="s">
        <v>31</v>
      </c>
      <c r="C25" t="s">
        <v>32</v>
      </c>
      <c r="D25">
        <v>0</v>
      </c>
      <c r="E25" t="s">
        <v>111</v>
      </c>
      <c r="F25" t="s">
        <v>39</v>
      </c>
      <c r="G25">
        <v>1</v>
      </c>
      <c r="H25" t="s">
        <v>34</v>
      </c>
      <c r="I25">
        <v>1</v>
      </c>
      <c r="J25" t="s">
        <v>40</v>
      </c>
      <c r="K25">
        <v>4.0000000000000002E-4</v>
      </c>
      <c r="L25">
        <v>1677.7216000000001</v>
      </c>
      <c r="M25">
        <v>1</v>
      </c>
      <c r="N25">
        <v>0</v>
      </c>
      <c r="O25">
        <v>0.14851444486500001</v>
      </c>
      <c r="P25">
        <v>1.0789621984500001E-3</v>
      </c>
      <c r="Q25">
        <v>6.7333517686300004</v>
      </c>
      <c r="R25">
        <v>1739.81404539</v>
      </c>
      <c r="S25">
        <v>1</v>
      </c>
      <c r="T25">
        <v>0</v>
      </c>
      <c r="U25">
        <v>3.41422000785</v>
      </c>
      <c r="V25">
        <v>0.13671195586599999</v>
      </c>
      <c r="W25">
        <v>1</v>
      </c>
      <c r="X25">
        <v>0</v>
      </c>
      <c r="Y25">
        <v>8.21835817513E-2</v>
      </c>
      <c r="Z25">
        <v>1.9901769308699999E-2</v>
      </c>
      <c r="AA25">
        <v>5.0000000000000001E-3</v>
      </c>
      <c r="AB25">
        <v>0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  <c r="AJ25">
        <v>1</v>
      </c>
      <c r="AK25">
        <f>(Calibration!$U$10)/U25</f>
        <v>5.7287944284733063</v>
      </c>
    </row>
    <row r="26" spans="1:37" x14ac:dyDescent="0.25">
      <c r="A26" t="s">
        <v>70</v>
      </c>
      <c r="B26" t="s">
        <v>31</v>
      </c>
      <c r="C26" t="s">
        <v>32</v>
      </c>
      <c r="D26">
        <v>0</v>
      </c>
      <c r="E26" t="s">
        <v>111</v>
      </c>
      <c r="F26" t="s">
        <v>39</v>
      </c>
      <c r="G26">
        <v>1</v>
      </c>
      <c r="H26" t="s">
        <v>34</v>
      </c>
      <c r="I26">
        <v>1</v>
      </c>
      <c r="J26" t="s">
        <v>40</v>
      </c>
      <c r="K26">
        <v>4.0000000000000002E-4</v>
      </c>
      <c r="L26">
        <v>1677.7216000000001</v>
      </c>
      <c r="M26">
        <v>1</v>
      </c>
      <c r="N26">
        <v>0</v>
      </c>
      <c r="O26">
        <v>0.13271016165899999</v>
      </c>
      <c r="P26">
        <v>9.7151242778800002E-4</v>
      </c>
      <c r="Q26">
        <v>7.5352180081800002</v>
      </c>
      <c r="R26">
        <v>1614.14767725</v>
      </c>
      <c r="S26">
        <v>1</v>
      </c>
      <c r="T26">
        <v>0</v>
      </c>
      <c r="U26">
        <v>3.05086488821</v>
      </c>
      <c r="V26">
        <v>0.121730226978</v>
      </c>
      <c r="W26">
        <v>1</v>
      </c>
      <c r="X26">
        <v>0</v>
      </c>
      <c r="Y26">
        <v>0.149080617522</v>
      </c>
      <c r="Z26">
        <v>2.0177519861300001E-2</v>
      </c>
      <c r="AA26">
        <v>5.0000000000000001E-3</v>
      </c>
      <c r="AB26">
        <v>0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  <c r="AJ26">
        <v>1</v>
      </c>
      <c r="AK26">
        <f>(Calibration!$U$10)/U26</f>
        <v>6.4110884209064452</v>
      </c>
    </row>
    <row r="27" spans="1:37" x14ac:dyDescent="0.25">
      <c r="A27" t="s">
        <v>71</v>
      </c>
      <c r="B27" t="s">
        <v>31</v>
      </c>
      <c r="C27" t="s">
        <v>32</v>
      </c>
      <c r="D27">
        <v>0</v>
      </c>
      <c r="E27" t="s">
        <v>111</v>
      </c>
      <c r="F27" t="s">
        <v>39</v>
      </c>
      <c r="G27">
        <v>1</v>
      </c>
      <c r="H27" t="s">
        <v>34</v>
      </c>
      <c r="I27">
        <v>1</v>
      </c>
      <c r="J27" t="s">
        <v>40</v>
      </c>
      <c r="K27">
        <v>4.0000000000000002E-4</v>
      </c>
      <c r="L27">
        <v>1677.7216000000001</v>
      </c>
      <c r="M27">
        <v>1</v>
      </c>
      <c r="N27">
        <v>0</v>
      </c>
      <c r="O27">
        <v>0.122027116927</v>
      </c>
      <c r="P27">
        <v>9.4897757582000002E-4</v>
      </c>
      <c r="Q27">
        <v>8.1948998319499999</v>
      </c>
      <c r="R27">
        <v>1445.1491117099999</v>
      </c>
      <c r="S27">
        <v>1</v>
      </c>
      <c r="T27">
        <v>0</v>
      </c>
      <c r="U27">
        <v>2.95424156775</v>
      </c>
      <c r="V27">
        <v>0.124807577892</v>
      </c>
      <c r="W27">
        <v>1</v>
      </c>
      <c r="X27">
        <v>0</v>
      </c>
      <c r="Y27">
        <v>0.14233864905499999</v>
      </c>
      <c r="Z27">
        <v>2.1344946175999999E-2</v>
      </c>
      <c r="AA27">
        <v>5.0000000000000001E-3</v>
      </c>
      <c r="AB27">
        <v>0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  <c r="AJ27">
        <v>1</v>
      </c>
      <c r="AK27">
        <f>(Calibration!$U$10)/U27</f>
        <v>6.6207735928141815</v>
      </c>
    </row>
    <row r="28" spans="1:37" x14ac:dyDescent="0.25">
      <c r="A28" t="s">
        <v>72</v>
      </c>
      <c r="B28" t="s">
        <v>31</v>
      </c>
      <c r="C28" t="s">
        <v>32</v>
      </c>
      <c r="D28">
        <v>0</v>
      </c>
      <c r="E28" t="s">
        <v>111</v>
      </c>
      <c r="F28" t="s">
        <v>39</v>
      </c>
      <c r="G28">
        <v>1</v>
      </c>
      <c r="H28" t="s">
        <v>34</v>
      </c>
      <c r="I28">
        <v>1</v>
      </c>
      <c r="J28" t="s">
        <v>40</v>
      </c>
      <c r="K28">
        <v>4.0000000000000002E-4</v>
      </c>
      <c r="L28">
        <v>1677.7216000000001</v>
      </c>
      <c r="M28">
        <v>1</v>
      </c>
      <c r="N28">
        <v>0</v>
      </c>
      <c r="O28">
        <v>0.103810988659</v>
      </c>
      <c r="P28">
        <v>8.1863298181499998E-4</v>
      </c>
      <c r="Q28">
        <v>9.6328915938200002</v>
      </c>
      <c r="R28">
        <v>1356.4845789799999</v>
      </c>
      <c r="S28">
        <v>1</v>
      </c>
      <c r="T28">
        <v>0</v>
      </c>
      <c r="U28">
        <v>3.5595404392800001</v>
      </c>
      <c r="V28">
        <v>0.15533091037800001</v>
      </c>
      <c r="W28">
        <v>1</v>
      </c>
      <c r="X28">
        <v>0</v>
      </c>
      <c r="Y28">
        <v>0.16073873692599999</v>
      </c>
      <c r="Z28">
        <v>2.20721157098E-2</v>
      </c>
      <c r="AA28">
        <v>5.0000000000000001E-3</v>
      </c>
      <c r="AB28">
        <v>0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  <c r="AJ28">
        <v>1</v>
      </c>
      <c r="AK28">
        <f>(Calibration!$U$10)/U28</f>
        <v>5.4949128664793321</v>
      </c>
    </row>
    <row r="29" spans="1:37" x14ac:dyDescent="0.25">
      <c r="A29" t="s">
        <v>73</v>
      </c>
      <c r="B29" t="s">
        <v>31</v>
      </c>
      <c r="C29" t="s">
        <v>32</v>
      </c>
      <c r="D29">
        <v>0</v>
      </c>
      <c r="E29" t="s">
        <v>112</v>
      </c>
      <c r="F29" t="s">
        <v>39</v>
      </c>
      <c r="G29">
        <v>1</v>
      </c>
      <c r="H29" t="s">
        <v>34</v>
      </c>
      <c r="I29">
        <v>1</v>
      </c>
      <c r="J29" t="s">
        <v>40</v>
      </c>
      <c r="K29">
        <v>4.0000000000000002E-4</v>
      </c>
      <c r="L29">
        <v>1677.7216000000001</v>
      </c>
      <c r="M29">
        <v>1</v>
      </c>
      <c r="N29">
        <v>0</v>
      </c>
      <c r="O29">
        <v>8.1261851612599995E-2</v>
      </c>
      <c r="P29">
        <v>1.0373501242599999E-3</v>
      </c>
      <c r="Q29">
        <v>12.305897295699999</v>
      </c>
      <c r="R29">
        <v>1041.33309781</v>
      </c>
      <c r="S29">
        <v>1</v>
      </c>
      <c r="T29">
        <v>0</v>
      </c>
      <c r="U29">
        <v>2.31226454399</v>
      </c>
      <c r="V29">
        <v>0.15635753992199999</v>
      </c>
      <c r="W29">
        <v>1</v>
      </c>
      <c r="X29">
        <v>0</v>
      </c>
      <c r="Y29">
        <v>7.3173272795899996E-2</v>
      </c>
      <c r="Z29">
        <v>3.3726892598700001E-2</v>
      </c>
      <c r="AA29">
        <v>5.0000000000000001E-3</v>
      </c>
      <c r="AB29">
        <v>0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  <c r="AJ29">
        <v>1</v>
      </c>
      <c r="AK29">
        <f>(Calibration!$U$10)/U29</f>
        <v>8.4589648746686645</v>
      </c>
    </row>
    <row r="30" spans="1:37" x14ac:dyDescent="0.25">
      <c r="A30" t="s">
        <v>74</v>
      </c>
      <c r="B30" t="s">
        <v>31</v>
      </c>
      <c r="C30" t="s">
        <v>32</v>
      </c>
      <c r="D30">
        <v>0</v>
      </c>
      <c r="E30" t="s">
        <v>112</v>
      </c>
      <c r="F30" t="s">
        <v>39</v>
      </c>
      <c r="G30">
        <v>1</v>
      </c>
      <c r="H30" t="s">
        <v>34</v>
      </c>
      <c r="I30">
        <v>1</v>
      </c>
      <c r="J30" t="s">
        <v>40</v>
      </c>
      <c r="K30">
        <v>4.0000000000000002E-4</v>
      </c>
      <c r="L30">
        <v>1677.7216000000001</v>
      </c>
      <c r="M30">
        <v>1</v>
      </c>
      <c r="N30">
        <v>0</v>
      </c>
      <c r="O30">
        <v>8.15877900272E-2</v>
      </c>
      <c r="P30">
        <v>8.9994590854100001E-4</v>
      </c>
      <c r="Q30">
        <v>12.2567359609</v>
      </c>
      <c r="R30">
        <v>1017.75601899</v>
      </c>
      <c r="S30">
        <v>1</v>
      </c>
      <c r="T30">
        <v>0</v>
      </c>
      <c r="U30">
        <v>3.3554164916699998</v>
      </c>
      <c r="V30">
        <v>0.203634618303</v>
      </c>
      <c r="W30">
        <v>1</v>
      </c>
      <c r="X30">
        <v>0</v>
      </c>
      <c r="Y30">
        <v>0.24314682526600001</v>
      </c>
      <c r="Z30">
        <v>3.1319966742999999E-2</v>
      </c>
      <c r="AA30">
        <v>5.0000000000000001E-3</v>
      </c>
      <c r="AB30">
        <v>0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>
        <v>1</v>
      </c>
      <c r="AK30">
        <f>(Calibration!$U$10)/U30</f>
        <v>5.8291912813536957</v>
      </c>
    </row>
    <row r="31" spans="1:37" x14ac:dyDescent="0.25">
      <c r="A31" t="s">
        <v>76</v>
      </c>
      <c r="B31" t="s">
        <v>31</v>
      </c>
      <c r="C31" t="s">
        <v>32</v>
      </c>
      <c r="D31">
        <v>0</v>
      </c>
      <c r="E31" t="s">
        <v>112</v>
      </c>
      <c r="F31" t="s">
        <v>39</v>
      </c>
      <c r="G31">
        <v>1</v>
      </c>
      <c r="H31" t="s">
        <v>34</v>
      </c>
      <c r="I31">
        <v>1</v>
      </c>
      <c r="J31" t="s">
        <v>40</v>
      </c>
      <c r="K31">
        <v>4.0000000000000002E-4</v>
      </c>
      <c r="L31">
        <v>1677.7216000000001</v>
      </c>
      <c r="M31">
        <v>1</v>
      </c>
      <c r="N31">
        <v>0</v>
      </c>
      <c r="O31">
        <v>0.19864736007299999</v>
      </c>
      <c r="P31">
        <v>1.43316560376E-3</v>
      </c>
      <c r="Q31">
        <v>5.0340462598200002</v>
      </c>
      <c r="R31">
        <v>1280.4436684499999</v>
      </c>
      <c r="S31">
        <v>1</v>
      </c>
      <c r="T31">
        <v>0</v>
      </c>
      <c r="U31">
        <v>5.0186799622100002</v>
      </c>
      <c r="V31">
        <v>0.20696756635899999</v>
      </c>
      <c r="W31">
        <v>1</v>
      </c>
      <c r="X31">
        <v>0</v>
      </c>
      <c r="Y31">
        <v>1.0000029424199999E-3</v>
      </c>
      <c r="Z31">
        <v>1.9776617102700001E-2</v>
      </c>
      <c r="AA31">
        <v>5.0000000000000001E-3</v>
      </c>
      <c r="AB31">
        <v>0</v>
      </c>
      <c r="AC31" t="s">
        <v>36</v>
      </c>
      <c r="AD31" t="s">
        <v>36</v>
      </c>
      <c r="AE31" t="s">
        <v>36</v>
      </c>
      <c r="AF31" t="s">
        <v>36</v>
      </c>
      <c r="AG31" t="s">
        <v>36</v>
      </c>
      <c r="AH31" t="s">
        <v>36</v>
      </c>
      <c r="AI31" t="s">
        <v>36</v>
      </c>
      <c r="AJ31">
        <v>1</v>
      </c>
      <c r="AK31">
        <f>(Calibration!$U$10)/U31</f>
        <v>3.8973125813625513</v>
      </c>
    </row>
    <row r="32" spans="1:37" x14ac:dyDescent="0.25">
      <c r="A32" t="s">
        <v>77</v>
      </c>
      <c r="B32" t="s">
        <v>31</v>
      </c>
      <c r="C32" t="s">
        <v>32</v>
      </c>
      <c r="D32">
        <v>0</v>
      </c>
      <c r="E32" t="s">
        <v>112</v>
      </c>
      <c r="F32" t="s">
        <v>39</v>
      </c>
      <c r="G32">
        <v>1</v>
      </c>
      <c r="H32" t="s">
        <v>34</v>
      </c>
      <c r="I32">
        <v>1</v>
      </c>
      <c r="J32" t="s">
        <v>40</v>
      </c>
      <c r="K32">
        <v>4.0000000000000002E-4</v>
      </c>
      <c r="L32">
        <v>1677.7216000000001</v>
      </c>
      <c r="M32">
        <v>1</v>
      </c>
      <c r="N32">
        <v>0</v>
      </c>
      <c r="O32">
        <v>0.18033190438499999</v>
      </c>
      <c r="P32" s="1">
        <v>1.35664945812E-3</v>
      </c>
      <c r="Q32">
        <v>5.5453304472599996</v>
      </c>
      <c r="R32">
        <v>1293.54020698</v>
      </c>
      <c r="S32">
        <v>1</v>
      </c>
      <c r="T32">
        <v>0</v>
      </c>
      <c r="U32">
        <v>4.8379678909399999</v>
      </c>
      <c r="V32">
        <v>0.20734571869499999</v>
      </c>
      <c r="W32">
        <v>1</v>
      </c>
      <c r="X32">
        <v>0</v>
      </c>
      <c r="Y32">
        <v>1.00000000006E-3</v>
      </c>
      <c r="Z32" s="1">
        <v>1.2034551298800001E-5</v>
      </c>
      <c r="AA32">
        <v>5.0000000000000001E-3</v>
      </c>
      <c r="AB32">
        <v>0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  <c r="AJ32">
        <v>1</v>
      </c>
      <c r="AK32">
        <f>(Calibration!$U$10)/U32</f>
        <v>4.0428884605004791</v>
      </c>
    </row>
    <row r="33" spans="1:37" x14ac:dyDescent="0.25">
      <c r="A33" t="s">
        <v>79</v>
      </c>
      <c r="B33" t="s">
        <v>31</v>
      </c>
      <c r="C33" t="s">
        <v>32</v>
      </c>
      <c r="D33">
        <v>0</v>
      </c>
      <c r="E33" t="s">
        <v>112</v>
      </c>
      <c r="F33" t="s">
        <v>39</v>
      </c>
      <c r="G33">
        <v>1</v>
      </c>
      <c r="H33" t="s">
        <v>34</v>
      </c>
      <c r="I33">
        <v>1</v>
      </c>
      <c r="J33" t="s">
        <v>40</v>
      </c>
      <c r="K33">
        <v>4.0000000000000002E-4</v>
      </c>
      <c r="L33">
        <v>1677.7216000000001</v>
      </c>
      <c r="M33">
        <v>1</v>
      </c>
      <c r="N33">
        <v>0</v>
      </c>
      <c r="O33">
        <v>0.16453736623099999</v>
      </c>
      <c r="P33" s="1">
        <v>1.39931489904E-3</v>
      </c>
      <c r="Q33">
        <v>6.0776468160699997</v>
      </c>
      <c r="R33">
        <v>1243.97662829</v>
      </c>
      <c r="S33">
        <v>1</v>
      </c>
      <c r="T33">
        <v>0</v>
      </c>
      <c r="U33">
        <v>3.66115739987</v>
      </c>
      <c r="V33">
        <v>0.172773578895</v>
      </c>
      <c r="W33">
        <v>1</v>
      </c>
      <c r="X33">
        <v>0</v>
      </c>
      <c r="Y33">
        <v>9.7708599718100003E-2</v>
      </c>
      <c r="Z33">
        <v>2.3517975188200001E-2</v>
      </c>
      <c r="AA33">
        <v>5.0000000000000001E-3</v>
      </c>
      <c r="AB33">
        <v>0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  <c r="AJ33">
        <v>1</v>
      </c>
      <c r="AK33">
        <f>(Calibration!$U$10)/U33</f>
        <v>5.3423992531016768</v>
      </c>
    </row>
    <row r="34" spans="1:37" x14ac:dyDescent="0.25">
      <c r="A34" t="s">
        <v>85</v>
      </c>
      <c r="B34" t="s">
        <v>31</v>
      </c>
      <c r="C34" t="s">
        <v>32</v>
      </c>
      <c r="D34">
        <v>0</v>
      </c>
      <c r="E34" t="s">
        <v>112</v>
      </c>
      <c r="F34" t="s">
        <v>39</v>
      </c>
      <c r="G34">
        <v>1</v>
      </c>
      <c r="H34" t="s">
        <v>34</v>
      </c>
      <c r="I34">
        <v>1</v>
      </c>
      <c r="J34" t="s">
        <v>40</v>
      </c>
      <c r="K34">
        <v>4.0000000000000002E-4</v>
      </c>
      <c r="L34">
        <v>1677.7216000000001</v>
      </c>
      <c r="M34">
        <v>1</v>
      </c>
      <c r="N34">
        <v>0</v>
      </c>
      <c r="O34">
        <v>0.17662921744000001</v>
      </c>
      <c r="P34" s="1">
        <v>9.2942259697799997E-4</v>
      </c>
      <c r="Q34">
        <v>5.6615774813200002</v>
      </c>
      <c r="R34">
        <v>2832.2561185300001</v>
      </c>
      <c r="S34">
        <v>1</v>
      </c>
      <c r="T34">
        <v>0</v>
      </c>
      <c r="U34">
        <v>2.68988495359</v>
      </c>
      <c r="V34">
        <v>7.6159254365500001E-2</v>
      </c>
      <c r="W34">
        <v>1</v>
      </c>
      <c r="X34">
        <v>0</v>
      </c>
      <c r="Y34">
        <v>9.23154728979E-2</v>
      </c>
      <c r="Z34">
        <v>1.4159002023700001E-2</v>
      </c>
      <c r="AA34">
        <v>5.0000000000000001E-3</v>
      </c>
      <c r="AB34">
        <v>0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  <c r="AJ34">
        <v>1</v>
      </c>
      <c r="AK34">
        <f>(Calibration!$U$10)/U34</f>
        <v>7.2714502278057136</v>
      </c>
    </row>
    <row r="35" spans="1:37" x14ac:dyDescent="0.25">
      <c r="A35" t="s">
        <v>86</v>
      </c>
      <c r="B35" t="s">
        <v>31</v>
      </c>
      <c r="C35" t="s">
        <v>32</v>
      </c>
      <c r="D35">
        <v>0</v>
      </c>
      <c r="E35" t="s">
        <v>112</v>
      </c>
      <c r="F35" t="s">
        <v>39</v>
      </c>
      <c r="G35">
        <v>1</v>
      </c>
      <c r="H35" t="s">
        <v>34</v>
      </c>
      <c r="I35">
        <v>1</v>
      </c>
      <c r="J35" t="s">
        <v>40</v>
      </c>
      <c r="K35">
        <v>4.0000000000000002E-4</v>
      </c>
      <c r="L35">
        <v>1677.7216000000001</v>
      </c>
      <c r="M35">
        <v>1</v>
      </c>
      <c r="N35">
        <v>0</v>
      </c>
      <c r="O35">
        <v>0.20424842783300001</v>
      </c>
      <c r="P35" s="1">
        <v>8.8779689037500002E-4</v>
      </c>
      <c r="Q35">
        <v>4.8959985181299999</v>
      </c>
      <c r="R35">
        <v>3169.04763172</v>
      </c>
      <c r="S35">
        <v>1</v>
      </c>
      <c r="T35">
        <v>0</v>
      </c>
      <c r="U35">
        <v>3.1264913769799998</v>
      </c>
      <c r="V35">
        <v>7.4245652006400001E-2</v>
      </c>
      <c r="W35">
        <v>1</v>
      </c>
      <c r="X35">
        <v>0</v>
      </c>
      <c r="Y35">
        <v>8.8045662334999997E-2</v>
      </c>
      <c r="Z35">
        <v>1.18362003323E-2</v>
      </c>
      <c r="AA35">
        <v>5.0000000000000001E-3</v>
      </c>
      <c r="AB35">
        <v>0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  <c r="AJ35">
        <v>1</v>
      </c>
      <c r="AK35">
        <f>(Calibration!$U$10)/U35</f>
        <v>6.2560110360663526</v>
      </c>
    </row>
    <row r="36" spans="1:37" x14ac:dyDescent="0.25">
      <c r="A36" t="s">
        <v>87</v>
      </c>
      <c r="B36" t="s">
        <v>31</v>
      </c>
      <c r="C36" t="s">
        <v>32</v>
      </c>
      <c r="D36">
        <v>0</v>
      </c>
      <c r="E36" t="s">
        <v>112</v>
      </c>
      <c r="F36" t="s">
        <v>39</v>
      </c>
      <c r="G36">
        <v>1</v>
      </c>
      <c r="H36" t="s">
        <v>34</v>
      </c>
      <c r="I36">
        <v>1</v>
      </c>
      <c r="J36" t="s">
        <v>40</v>
      </c>
      <c r="K36">
        <v>4.0000000000000002E-4</v>
      </c>
      <c r="L36">
        <v>1677.7216000000001</v>
      </c>
      <c r="M36">
        <v>1</v>
      </c>
      <c r="N36">
        <v>0</v>
      </c>
      <c r="O36">
        <v>0.19772725469399999</v>
      </c>
      <c r="P36" s="1">
        <v>8.9057868064300002E-4</v>
      </c>
      <c r="Q36">
        <v>5.0574717256200001</v>
      </c>
      <c r="R36">
        <v>3354.3917074699998</v>
      </c>
      <c r="S36">
        <v>1</v>
      </c>
      <c r="T36">
        <v>0</v>
      </c>
      <c r="U36">
        <v>3.0762023704199999</v>
      </c>
      <c r="V36">
        <v>7.5574473729000002E-2</v>
      </c>
      <c r="W36">
        <v>1</v>
      </c>
      <c r="X36">
        <v>0</v>
      </c>
      <c r="Y36">
        <v>0.109412520128</v>
      </c>
      <c r="Z36">
        <v>1.23091449576E-2</v>
      </c>
      <c r="AA36">
        <v>5.0000000000000001E-3</v>
      </c>
      <c r="AB36">
        <v>0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  <c r="AJ36">
        <v>1</v>
      </c>
      <c r="AK36" s="2">
        <f>(Calibration!$U$10)/U36</f>
        <v>6.3582827796477801</v>
      </c>
    </row>
    <row r="37" spans="1:37" x14ac:dyDescent="0.25">
      <c r="A37" t="s">
        <v>88</v>
      </c>
      <c r="B37" t="s">
        <v>31</v>
      </c>
      <c r="C37" t="s">
        <v>32</v>
      </c>
      <c r="D37">
        <v>0</v>
      </c>
      <c r="E37" t="s">
        <v>112</v>
      </c>
      <c r="F37" t="s">
        <v>39</v>
      </c>
      <c r="G37">
        <v>1</v>
      </c>
      <c r="H37" t="s">
        <v>34</v>
      </c>
      <c r="I37">
        <v>1</v>
      </c>
      <c r="J37" t="s">
        <v>40</v>
      </c>
      <c r="K37">
        <v>4.0000000000000002E-4</v>
      </c>
      <c r="L37">
        <v>1677.7216000000001</v>
      </c>
      <c r="M37">
        <v>1</v>
      </c>
      <c r="N37">
        <v>0</v>
      </c>
      <c r="O37">
        <v>0.20412672746499999</v>
      </c>
      <c r="P37" s="1">
        <v>1.21870942561E-3</v>
      </c>
      <c r="Q37">
        <v>4.8989175127599998</v>
      </c>
      <c r="R37">
        <v>3264.8716570900001</v>
      </c>
      <c r="S37">
        <v>1</v>
      </c>
      <c r="T37">
        <v>0</v>
      </c>
      <c r="U37">
        <v>3.3683489354399998</v>
      </c>
      <c r="V37">
        <v>0.11068526483299999</v>
      </c>
      <c r="W37">
        <v>1</v>
      </c>
      <c r="X37">
        <v>0</v>
      </c>
      <c r="Y37">
        <v>6.8416779737799999E-2</v>
      </c>
      <c r="Z37">
        <v>1.6286471261899998E-2</v>
      </c>
      <c r="AA37">
        <v>5.0000000000000001E-3</v>
      </c>
      <c r="AB37">
        <v>0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  <c r="AJ37">
        <v>1</v>
      </c>
      <c r="AK37" s="2">
        <f>(Calibration!$U$10)/U37</f>
        <v>5.8068106759248712</v>
      </c>
    </row>
    <row r="38" spans="1:37" x14ac:dyDescent="0.25">
      <c r="A38" t="s">
        <v>89</v>
      </c>
      <c r="B38" t="s">
        <v>31</v>
      </c>
      <c r="C38" t="s">
        <v>32</v>
      </c>
      <c r="D38">
        <v>0</v>
      </c>
      <c r="E38" t="s">
        <v>112</v>
      </c>
      <c r="F38" t="s">
        <v>39</v>
      </c>
      <c r="G38">
        <v>1</v>
      </c>
      <c r="H38" t="s">
        <v>34</v>
      </c>
      <c r="I38">
        <v>1</v>
      </c>
      <c r="J38" t="s">
        <v>40</v>
      </c>
      <c r="K38">
        <v>4.0000000000000002E-4</v>
      </c>
      <c r="L38">
        <v>1677.7216000000001</v>
      </c>
      <c r="M38">
        <v>1</v>
      </c>
      <c r="N38">
        <v>0</v>
      </c>
      <c r="O38">
        <v>0.19464644780599999</v>
      </c>
      <c r="P38" s="1">
        <v>1.04589940135E-3</v>
      </c>
      <c r="Q38">
        <v>5.1375199048000004</v>
      </c>
      <c r="R38">
        <v>2934.61384155</v>
      </c>
      <c r="S38">
        <v>1</v>
      </c>
      <c r="T38">
        <v>0</v>
      </c>
      <c r="U38">
        <v>3.24601894593</v>
      </c>
      <c r="V38">
        <v>9.5649838809800006E-2</v>
      </c>
      <c r="W38">
        <v>1</v>
      </c>
      <c r="X38">
        <v>0</v>
      </c>
      <c r="Y38">
        <v>0.15886464224899999</v>
      </c>
      <c r="Z38">
        <v>1.4921097857900001E-2</v>
      </c>
      <c r="AA38">
        <v>5.0000000000000001E-3</v>
      </c>
      <c r="AB38">
        <v>0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  <c r="AJ38">
        <v>1</v>
      </c>
      <c r="AK38" s="2">
        <f>(Calibration!$U$10)/U38</f>
        <v>6.0256470724169837</v>
      </c>
    </row>
    <row r="39" spans="1:37" x14ac:dyDescent="0.25">
      <c r="A39" t="s">
        <v>90</v>
      </c>
      <c r="B39" t="s">
        <v>31</v>
      </c>
      <c r="C39" t="s">
        <v>32</v>
      </c>
      <c r="D39">
        <v>0</v>
      </c>
      <c r="E39" t="s">
        <v>112</v>
      </c>
      <c r="F39" t="s">
        <v>39</v>
      </c>
      <c r="G39">
        <v>1</v>
      </c>
      <c r="H39" t="s">
        <v>34</v>
      </c>
      <c r="I39">
        <v>1</v>
      </c>
      <c r="J39" t="s">
        <v>40</v>
      </c>
      <c r="K39">
        <v>4.0000000000000002E-4</v>
      </c>
      <c r="L39">
        <v>1677.7216000000001</v>
      </c>
      <c r="M39">
        <v>1</v>
      </c>
      <c r="N39">
        <v>0</v>
      </c>
      <c r="O39">
        <v>0.165969463081</v>
      </c>
      <c r="P39" s="1">
        <v>8.0366092688999996E-4</v>
      </c>
      <c r="Q39">
        <v>6.0252047661899999</v>
      </c>
      <c r="R39">
        <v>2782.7980238999999</v>
      </c>
      <c r="S39">
        <v>1</v>
      </c>
      <c r="T39">
        <v>0</v>
      </c>
      <c r="U39">
        <v>2.3175854604400001</v>
      </c>
      <c r="V39">
        <v>5.9451908725600001E-2</v>
      </c>
      <c r="W39">
        <v>1</v>
      </c>
      <c r="X39">
        <v>0</v>
      </c>
      <c r="Y39">
        <v>9.6594821240199996E-2</v>
      </c>
      <c r="Z39">
        <v>1.28733445555E-2</v>
      </c>
      <c r="AA39">
        <v>5.0000000000000001E-3</v>
      </c>
      <c r="AB39">
        <v>0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  <c r="AJ39">
        <v>1</v>
      </c>
      <c r="AK39" s="2">
        <f>(Calibration!$U$10)/U39</f>
        <v>8.4395440394417065</v>
      </c>
    </row>
    <row r="40" spans="1:37" x14ac:dyDescent="0.25">
      <c r="A40" t="s">
        <v>91</v>
      </c>
      <c r="B40" t="s">
        <v>31</v>
      </c>
      <c r="C40" t="s">
        <v>32</v>
      </c>
      <c r="D40">
        <v>0</v>
      </c>
      <c r="E40" t="s">
        <v>112</v>
      </c>
      <c r="F40" t="s">
        <v>39</v>
      </c>
      <c r="G40">
        <v>1</v>
      </c>
      <c r="H40" t="s">
        <v>34</v>
      </c>
      <c r="I40">
        <v>1</v>
      </c>
      <c r="J40" t="s">
        <v>40</v>
      </c>
      <c r="K40">
        <v>4.0000000000000002E-4</v>
      </c>
      <c r="L40">
        <v>1677.7216000000001</v>
      </c>
      <c r="M40">
        <v>1</v>
      </c>
      <c r="N40">
        <v>0</v>
      </c>
      <c r="O40">
        <v>0.26993932694</v>
      </c>
      <c r="P40" s="1">
        <v>2.0811058681799999E-3</v>
      </c>
      <c r="Q40">
        <v>3.7045361686899998</v>
      </c>
      <c r="R40">
        <v>1950.60684277</v>
      </c>
      <c r="S40">
        <v>1</v>
      </c>
      <c r="T40">
        <v>0</v>
      </c>
      <c r="U40">
        <v>4.0280792634599996</v>
      </c>
      <c r="V40">
        <v>0.17388895727100001</v>
      </c>
      <c r="W40">
        <v>1</v>
      </c>
      <c r="X40">
        <v>0</v>
      </c>
      <c r="Y40">
        <v>8.2961039473199993E-2</v>
      </c>
      <c r="Z40">
        <v>2.14189999874E-2</v>
      </c>
      <c r="AA40">
        <v>5.0000000000000001E-3</v>
      </c>
      <c r="AB40">
        <v>0</v>
      </c>
      <c r="AC40" t="s">
        <v>36</v>
      </c>
      <c r="AD40" t="s">
        <v>36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  <c r="AJ40">
        <v>1</v>
      </c>
      <c r="AK40" s="2">
        <f>(Calibration!$U$10)/U40</f>
        <v>4.8557546362065027</v>
      </c>
    </row>
    <row r="41" spans="1:37" x14ac:dyDescent="0.25">
      <c r="A41" t="s">
        <v>92</v>
      </c>
      <c r="B41" t="s">
        <v>31</v>
      </c>
      <c r="C41" t="s">
        <v>32</v>
      </c>
      <c r="D41">
        <v>0</v>
      </c>
      <c r="E41" t="s">
        <v>112</v>
      </c>
      <c r="F41" t="s">
        <v>39</v>
      </c>
      <c r="G41">
        <v>1</v>
      </c>
      <c r="H41" t="s">
        <v>34</v>
      </c>
      <c r="I41">
        <v>1</v>
      </c>
      <c r="J41" t="s">
        <v>40</v>
      </c>
      <c r="K41">
        <v>4.0000000000000002E-4</v>
      </c>
      <c r="L41">
        <v>1677.7216000000001</v>
      </c>
      <c r="M41">
        <v>1</v>
      </c>
      <c r="N41">
        <v>0</v>
      </c>
      <c r="O41">
        <v>0.29766848004099999</v>
      </c>
      <c r="P41" s="1">
        <v>1.8030512249199999E-3</v>
      </c>
      <c r="Q41">
        <v>3.35944202041</v>
      </c>
      <c r="R41">
        <v>2324.5579629700001</v>
      </c>
      <c r="S41">
        <v>1</v>
      </c>
      <c r="T41">
        <v>0</v>
      </c>
      <c r="U41">
        <v>4.6520752608000002</v>
      </c>
      <c r="V41">
        <v>0.159958109702</v>
      </c>
      <c r="W41">
        <v>1</v>
      </c>
      <c r="X41">
        <v>0</v>
      </c>
      <c r="Y41">
        <v>4.6506993268000001E-2</v>
      </c>
      <c r="Z41">
        <v>1.6887198802599999E-2</v>
      </c>
      <c r="AA41">
        <v>5.0000000000000001E-3</v>
      </c>
      <c r="AB41">
        <v>0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  <c r="AJ41">
        <v>1</v>
      </c>
      <c r="AK41" s="2">
        <f>(Calibration!$U$10)/U41</f>
        <v>4.2044385488272633</v>
      </c>
    </row>
    <row r="42" spans="1:37" x14ac:dyDescent="0.25">
      <c r="A42" t="s">
        <v>93</v>
      </c>
      <c r="B42" t="s">
        <v>31</v>
      </c>
      <c r="C42" t="s">
        <v>32</v>
      </c>
      <c r="D42">
        <v>0</v>
      </c>
      <c r="E42" t="s">
        <v>112</v>
      </c>
      <c r="F42" t="s">
        <v>39</v>
      </c>
      <c r="G42">
        <v>1</v>
      </c>
      <c r="H42" t="s">
        <v>34</v>
      </c>
      <c r="I42">
        <v>1</v>
      </c>
      <c r="J42" t="s">
        <v>40</v>
      </c>
      <c r="K42">
        <v>4.0000000000000002E-4</v>
      </c>
      <c r="L42">
        <v>1677.7216000000001</v>
      </c>
      <c r="M42">
        <v>1</v>
      </c>
      <c r="N42">
        <v>0</v>
      </c>
      <c r="O42">
        <v>0.24922767786899999</v>
      </c>
      <c r="P42" s="1">
        <v>1.4416312872E-3</v>
      </c>
      <c r="Q42">
        <v>4.0123954472000003</v>
      </c>
      <c r="R42">
        <v>1914.5020743099999</v>
      </c>
      <c r="S42">
        <v>1</v>
      </c>
      <c r="T42">
        <v>0</v>
      </c>
      <c r="U42">
        <v>3.4084623382000001</v>
      </c>
      <c r="V42">
        <v>0.108636094473</v>
      </c>
      <c r="W42">
        <v>1</v>
      </c>
      <c r="X42">
        <v>0</v>
      </c>
      <c r="Y42">
        <v>3.0168351610100001E-2</v>
      </c>
      <c r="Z42">
        <v>1.5659526290999998E-2</v>
      </c>
      <c r="AA42">
        <v>5.0000000000000001E-3</v>
      </c>
      <c r="AB42">
        <v>0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  <c r="AJ42">
        <v>1</v>
      </c>
      <c r="AK42">
        <f>(Calibration!$U$10)/U42</f>
        <v>5.738471667808545</v>
      </c>
    </row>
    <row r="43" spans="1:37" x14ac:dyDescent="0.25">
      <c r="A43" t="s">
        <v>94</v>
      </c>
      <c r="B43" t="s">
        <v>31</v>
      </c>
      <c r="C43" t="s">
        <v>32</v>
      </c>
      <c r="D43">
        <v>0</v>
      </c>
      <c r="E43" t="s">
        <v>112</v>
      </c>
      <c r="F43" t="s">
        <v>39</v>
      </c>
      <c r="G43">
        <v>1</v>
      </c>
      <c r="H43" t="s">
        <v>34</v>
      </c>
      <c r="I43">
        <v>1</v>
      </c>
      <c r="J43" t="s">
        <v>40</v>
      </c>
      <c r="K43">
        <v>4.0000000000000002E-4</v>
      </c>
      <c r="L43">
        <v>1677.7216000000001</v>
      </c>
      <c r="M43">
        <v>1</v>
      </c>
      <c r="N43">
        <v>0</v>
      </c>
      <c r="O43">
        <v>0.243452814185</v>
      </c>
      <c r="P43" s="1">
        <v>1.62699020927E-3</v>
      </c>
      <c r="Q43">
        <v>4.1075721525200004</v>
      </c>
      <c r="R43">
        <v>1903.8092017399999</v>
      </c>
      <c r="S43">
        <v>1</v>
      </c>
      <c r="T43">
        <v>0</v>
      </c>
      <c r="U43">
        <v>3.9166785653999998</v>
      </c>
      <c r="V43">
        <v>0.14618448448599999</v>
      </c>
      <c r="W43">
        <v>1</v>
      </c>
      <c r="X43">
        <v>0</v>
      </c>
      <c r="Y43">
        <v>7.8485364792899998E-2</v>
      </c>
      <c r="Z43">
        <v>1.8504324524099999E-2</v>
      </c>
      <c r="AA43">
        <v>5.0000000000000001E-3</v>
      </c>
      <c r="AB43">
        <v>0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  <c r="AJ43">
        <v>1</v>
      </c>
      <c r="AK43">
        <f>(Calibration!$U$10)/U43</f>
        <v>4.9938651415872881</v>
      </c>
    </row>
    <row r="44" spans="1:37" x14ac:dyDescent="0.25">
      <c r="A44" t="s">
        <v>95</v>
      </c>
      <c r="B44" t="s">
        <v>31</v>
      </c>
      <c r="C44" t="s">
        <v>32</v>
      </c>
      <c r="D44">
        <v>0</v>
      </c>
      <c r="E44" t="s">
        <v>112</v>
      </c>
      <c r="F44" t="s">
        <v>39</v>
      </c>
      <c r="G44">
        <v>1</v>
      </c>
      <c r="H44" t="s">
        <v>34</v>
      </c>
      <c r="I44">
        <v>1</v>
      </c>
      <c r="J44" t="s">
        <v>40</v>
      </c>
      <c r="K44">
        <v>4.0000000000000002E-4</v>
      </c>
      <c r="L44">
        <v>1677.7216000000001</v>
      </c>
      <c r="M44">
        <v>1</v>
      </c>
      <c r="N44">
        <v>0</v>
      </c>
      <c r="O44">
        <v>0.225201726519</v>
      </c>
      <c r="P44" s="1">
        <v>1.3232969762100001E-3</v>
      </c>
      <c r="Q44">
        <v>4.4404632924399996</v>
      </c>
      <c r="R44">
        <v>1811.59569485</v>
      </c>
      <c r="S44">
        <v>1</v>
      </c>
      <c r="T44">
        <v>0</v>
      </c>
      <c r="U44">
        <v>3.0688562890700002</v>
      </c>
      <c r="V44">
        <v>9.8335409993E-2</v>
      </c>
      <c r="W44">
        <v>1</v>
      </c>
      <c r="X44">
        <v>0</v>
      </c>
      <c r="Y44">
        <v>4.14881438066E-2</v>
      </c>
      <c r="Z44">
        <v>1.5803117388199998E-2</v>
      </c>
      <c r="AA44">
        <v>5.0000000000000001E-3</v>
      </c>
      <c r="AB44">
        <v>0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  <c r="AJ44">
        <v>1</v>
      </c>
      <c r="AK44">
        <f>(Calibration!$U$10)/U44</f>
        <v>6.3735029327425829</v>
      </c>
    </row>
    <row r="45" spans="1:37" x14ac:dyDescent="0.25">
      <c r="A45" t="s">
        <v>96</v>
      </c>
      <c r="B45" t="s">
        <v>31</v>
      </c>
      <c r="C45" t="s">
        <v>32</v>
      </c>
      <c r="D45">
        <v>0</v>
      </c>
      <c r="E45" t="s">
        <v>112</v>
      </c>
      <c r="F45" t="s">
        <v>39</v>
      </c>
      <c r="G45">
        <v>1</v>
      </c>
      <c r="H45" t="s">
        <v>34</v>
      </c>
      <c r="I45">
        <v>1</v>
      </c>
      <c r="J45" t="s">
        <v>40</v>
      </c>
      <c r="K45">
        <v>4.0000000000000002E-4</v>
      </c>
      <c r="L45">
        <v>1677.7216000000001</v>
      </c>
      <c r="M45">
        <v>1</v>
      </c>
      <c r="N45">
        <v>0</v>
      </c>
      <c r="O45">
        <v>0.260858738029</v>
      </c>
      <c r="P45" s="1">
        <v>1.31577838662E-3</v>
      </c>
      <c r="Q45">
        <v>3.8334924394500001</v>
      </c>
      <c r="R45">
        <v>2009.9076001000001</v>
      </c>
      <c r="S45">
        <v>1</v>
      </c>
      <c r="T45">
        <v>0</v>
      </c>
      <c r="U45">
        <v>3.4944904817500002</v>
      </c>
      <c r="V45">
        <v>9.7364208065399999E-2</v>
      </c>
      <c r="W45">
        <v>1</v>
      </c>
      <c r="X45">
        <v>0</v>
      </c>
      <c r="Y45">
        <v>5.3001117296200002E-2</v>
      </c>
      <c r="Z45">
        <v>1.3753901317600001E-2</v>
      </c>
      <c r="AA45">
        <v>5.0000000000000001E-3</v>
      </c>
      <c r="AB45">
        <v>0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  <c r="AJ45">
        <v>1</v>
      </c>
      <c r="AK45">
        <f>(Calibration!$U$10)/U45</f>
        <v>5.5972006965542125</v>
      </c>
    </row>
    <row r="46" spans="1:37" x14ac:dyDescent="0.25">
      <c r="A46" t="s">
        <v>97</v>
      </c>
      <c r="B46" t="s">
        <v>31</v>
      </c>
      <c r="C46" t="s">
        <v>32</v>
      </c>
      <c r="D46">
        <v>0</v>
      </c>
      <c r="E46" t="s">
        <v>112</v>
      </c>
      <c r="F46" t="s">
        <v>39</v>
      </c>
      <c r="G46">
        <v>1</v>
      </c>
      <c r="H46" t="s">
        <v>34</v>
      </c>
      <c r="I46">
        <v>1</v>
      </c>
      <c r="J46" t="s">
        <v>40</v>
      </c>
      <c r="K46">
        <v>4.0000000000000002E-4</v>
      </c>
      <c r="L46">
        <v>1677.7216000000001</v>
      </c>
      <c r="M46">
        <v>1</v>
      </c>
      <c r="N46">
        <v>0</v>
      </c>
      <c r="O46">
        <v>6.6611012306299996E-2</v>
      </c>
      <c r="P46" s="1">
        <v>4.6013618264599998E-4</v>
      </c>
      <c r="Q46">
        <v>15.012532693600001</v>
      </c>
      <c r="R46">
        <v>1699.4764356799999</v>
      </c>
      <c r="S46">
        <v>1</v>
      </c>
      <c r="T46">
        <v>0</v>
      </c>
      <c r="U46">
        <v>5.3591370641799996</v>
      </c>
      <c r="V46">
        <v>0.21286044117</v>
      </c>
      <c r="W46">
        <v>1</v>
      </c>
      <c r="X46">
        <v>0</v>
      </c>
      <c r="Y46">
        <v>8.5397570735399997E-2</v>
      </c>
      <c r="Z46">
        <v>1.96439179042E-2</v>
      </c>
      <c r="AA46">
        <v>5.0000000000000001E-3</v>
      </c>
      <c r="AB46">
        <v>0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  <c r="AJ46">
        <v>1</v>
      </c>
      <c r="AK46">
        <f>(Calibration!$U$10)/U46</f>
        <v>3.6497227677355442</v>
      </c>
    </row>
    <row r="47" spans="1:37" x14ac:dyDescent="0.25">
      <c r="A47" t="s">
        <v>98</v>
      </c>
      <c r="B47" t="s">
        <v>31</v>
      </c>
      <c r="C47" t="s">
        <v>32</v>
      </c>
      <c r="D47">
        <v>0</v>
      </c>
      <c r="E47" t="s">
        <v>112</v>
      </c>
      <c r="F47" t="s">
        <v>39</v>
      </c>
      <c r="G47">
        <v>1</v>
      </c>
      <c r="H47" t="s">
        <v>34</v>
      </c>
      <c r="I47">
        <v>1</v>
      </c>
      <c r="J47" t="s">
        <v>40</v>
      </c>
      <c r="K47">
        <v>4.0000000000000002E-4</v>
      </c>
      <c r="L47">
        <v>1677.7216000000001</v>
      </c>
      <c r="M47">
        <v>1</v>
      </c>
      <c r="N47">
        <v>0</v>
      </c>
      <c r="O47">
        <v>6.3855038635200007E-2</v>
      </c>
      <c r="P47" s="1">
        <v>4.3979770022100002E-4</v>
      </c>
      <c r="Q47">
        <v>15.660471301499999</v>
      </c>
      <c r="R47">
        <v>1635.8031051600001</v>
      </c>
      <c r="S47">
        <v>1</v>
      </c>
      <c r="T47">
        <v>0</v>
      </c>
      <c r="U47">
        <v>3.5937052386900001</v>
      </c>
      <c r="V47">
        <v>0.13709566475500001</v>
      </c>
      <c r="W47">
        <v>1</v>
      </c>
      <c r="X47">
        <v>0</v>
      </c>
      <c r="Y47">
        <v>0.10921611111399999</v>
      </c>
      <c r="Z47">
        <v>1.9066859078000001E-2</v>
      </c>
      <c r="AA47">
        <v>5.0000000000000001E-3</v>
      </c>
      <c r="AB47">
        <v>0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  <c r="AJ47">
        <v>1</v>
      </c>
      <c r="AK47">
        <f>(Calibration!$U$10)/U47</f>
        <v>5.4426735804528779</v>
      </c>
    </row>
    <row r="48" spans="1:37" x14ac:dyDescent="0.25">
      <c r="A48" t="s">
        <v>100</v>
      </c>
      <c r="B48" t="s">
        <v>31</v>
      </c>
      <c r="C48" t="s">
        <v>32</v>
      </c>
      <c r="D48">
        <v>0</v>
      </c>
      <c r="E48" t="s">
        <v>112</v>
      </c>
      <c r="F48" t="s">
        <v>39</v>
      </c>
      <c r="G48">
        <v>1</v>
      </c>
      <c r="H48" t="s">
        <v>34</v>
      </c>
      <c r="I48">
        <v>1</v>
      </c>
      <c r="J48" t="s">
        <v>40</v>
      </c>
      <c r="K48">
        <v>4.0000000000000002E-4</v>
      </c>
      <c r="L48">
        <v>1677.7216000000001</v>
      </c>
      <c r="M48">
        <v>1</v>
      </c>
      <c r="N48">
        <v>0</v>
      </c>
      <c r="O48">
        <v>5.3697582394799999E-2</v>
      </c>
      <c r="P48" s="1">
        <v>3.7577840068300002E-4</v>
      </c>
      <c r="Q48">
        <v>18.622812339100001</v>
      </c>
      <c r="R48">
        <v>1349.61551758</v>
      </c>
      <c r="S48">
        <v>1</v>
      </c>
      <c r="T48">
        <v>0</v>
      </c>
      <c r="U48">
        <v>4.7514229943900004</v>
      </c>
      <c r="V48">
        <v>0.189094915808</v>
      </c>
      <c r="W48">
        <v>1</v>
      </c>
      <c r="X48">
        <v>0</v>
      </c>
      <c r="Y48">
        <v>0.117180840915</v>
      </c>
      <c r="Z48">
        <v>1.9849177221099999E-2</v>
      </c>
      <c r="AA48">
        <v>5.0000000000000001E-3</v>
      </c>
      <c r="AB48">
        <v>0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  <c r="AJ48">
        <v>1</v>
      </c>
      <c r="AK48">
        <f>(Calibration!$U$10)/U48</f>
        <v>4.1165277395102233</v>
      </c>
    </row>
    <row r="49" spans="1:37" x14ac:dyDescent="0.25">
      <c r="A49" t="s">
        <v>103</v>
      </c>
      <c r="B49" t="s">
        <v>31</v>
      </c>
      <c r="C49" t="s">
        <v>32</v>
      </c>
      <c r="D49">
        <v>0</v>
      </c>
      <c r="E49" t="s">
        <v>112</v>
      </c>
      <c r="F49" t="s">
        <v>39</v>
      </c>
      <c r="G49">
        <v>1</v>
      </c>
      <c r="H49" t="s">
        <v>34</v>
      </c>
      <c r="I49">
        <v>1</v>
      </c>
      <c r="J49" t="s">
        <v>40</v>
      </c>
      <c r="K49">
        <v>4.0000000000000002E-4</v>
      </c>
      <c r="L49">
        <v>1677.7216000000001</v>
      </c>
      <c r="M49">
        <v>1</v>
      </c>
      <c r="N49">
        <v>0</v>
      </c>
      <c r="O49">
        <v>0.189540659892</v>
      </c>
      <c r="P49" s="1">
        <v>1.2286939603E-3</v>
      </c>
      <c r="Q49">
        <v>5.2759128335399996</v>
      </c>
      <c r="R49">
        <v>1940.33263461</v>
      </c>
      <c r="S49">
        <v>1</v>
      </c>
      <c r="T49">
        <v>0</v>
      </c>
      <c r="U49">
        <v>3.7201512810500001</v>
      </c>
      <c r="V49">
        <v>0.134023495277</v>
      </c>
      <c r="W49">
        <v>1</v>
      </c>
      <c r="X49">
        <v>0</v>
      </c>
      <c r="Y49">
        <v>6.0153471616400001E-2</v>
      </c>
      <c r="Z49">
        <v>1.7798463970100001E-2</v>
      </c>
      <c r="AA49">
        <v>5.0000000000000001E-3</v>
      </c>
      <c r="AB49">
        <v>0</v>
      </c>
      <c r="AC49" t="s">
        <v>36</v>
      </c>
      <c r="AD49" t="s">
        <v>36</v>
      </c>
      <c r="AE49" t="s">
        <v>36</v>
      </c>
      <c r="AF49" t="s">
        <v>36</v>
      </c>
      <c r="AG49" t="s">
        <v>36</v>
      </c>
      <c r="AH49" t="s">
        <v>36</v>
      </c>
      <c r="AI49" t="s">
        <v>36</v>
      </c>
      <c r="AJ49">
        <v>1</v>
      </c>
      <c r="AK49">
        <f>(Calibration!$U$10)/U49</f>
        <v>5.2576798847364623</v>
      </c>
    </row>
    <row r="50" spans="1:37" x14ac:dyDescent="0.25">
      <c r="A50" t="s">
        <v>104</v>
      </c>
      <c r="B50" t="s">
        <v>31</v>
      </c>
      <c r="C50" t="s">
        <v>32</v>
      </c>
      <c r="D50">
        <v>0</v>
      </c>
      <c r="E50" t="s">
        <v>112</v>
      </c>
      <c r="F50" t="s">
        <v>39</v>
      </c>
      <c r="G50">
        <v>1</v>
      </c>
      <c r="H50" t="s">
        <v>34</v>
      </c>
      <c r="I50">
        <v>1</v>
      </c>
      <c r="J50" t="s">
        <v>40</v>
      </c>
      <c r="K50">
        <v>4.0000000000000002E-4</v>
      </c>
      <c r="L50">
        <v>1677.7216000000001</v>
      </c>
      <c r="M50">
        <v>1</v>
      </c>
      <c r="N50">
        <v>0</v>
      </c>
      <c r="O50">
        <v>0.19605858622799999</v>
      </c>
      <c r="P50" s="1">
        <v>1.15554332101E-3</v>
      </c>
      <c r="Q50">
        <v>5.1005162244499997</v>
      </c>
      <c r="R50">
        <v>2100.9560377299999</v>
      </c>
      <c r="S50">
        <v>1</v>
      </c>
      <c r="T50">
        <v>0</v>
      </c>
      <c r="U50">
        <v>4.0166724291699998</v>
      </c>
      <c r="V50">
        <v>0.13254660930100001</v>
      </c>
      <c r="W50">
        <v>1</v>
      </c>
      <c r="X50">
        <v>0</v>
      </c>
      <c r="Y50">
        <v>0.11126553102099999</v>
      </c>
      <c r="Z50">
        <v>1.64715559481E-2</v>
      </c>
      <c r="AA50">
        <v>5.0000000000000001E-3</v>
      </c>
      <c r="AB50">
        <v>0</v>
      </c>
      <c r="AC50" t="s">
        <v>36</v>
      </c>
      <c r="AD50" t="s">
        <v>36</v>
      </c>
      <c r="AE50" t="s">
        <v>36</v>
      </c>
      <c r="AF50" t="s">
        <v>36</v>
      </c>
      <c r="AG50" t="s">
        <v>36</v>
      </c>
      <c r="AH50" t="s">
        <v>36</v>
      </c>
      <c r="AI50" t="s">
        <v>36</v>
      </c>
      <c r="AJ50">
        <v>1</v>
      </c>
      <c r="AK50">
        <f>(Calibration!$U$10)/U50</f>
        <v>4.8695443562956635</v>
      </c>
    </row>
    <row r="51" spans="1:37" x14ac:dyDescent="0.25">
      <c r="A51" t="s">
        <v>105</v>
      </c>
      <c r="B51" t="s">
        <v>31</v>
      </c>
      <c r="C51" t="s">
        <v>32</v>
      </c>
      <c r="D51">
        <v>0</v>
      </c>
      <c r="E51" t="s">
        <v>112</v>
      </c>
      <c r="F51" t="s">
        <v>39</v>
      </c>
      <c r="G51">
        <v>1</v>
      </c>
      <c r="H51" t="s">
        <v>34</v>
      </c>
      <c r="I51">
        <v>1</v>
      </c>
      <c r="J51" t="s">
        <v>40</v>
      </c>
      <c r="K51">
        <v>4.0000000000000002E-4</v>
      </c>
      <c r="L51">
        <v>1677.7216000000001</v>
      </c>
      <c r="M51">
        <v>1</v>
      </c>
      <c r="N51">
        <v>0</v>
      </c>
      <c r="O51">
        <v>0.17574650562300001</v>
      </c>
      <c r="P51" s="1">
        <v>1.13107478798E-3</v>
      </c>
      <c r="Q51">
        <v>5.6900135593199996</v>
      </c>
      <c r="R51">
        <v>2064.6276428900001</v>
      </c>
      <c r="S51">
        <v>1</v>
      </c>
      <c r="T51">
        <v>0</v>
      </c>
      <c r="U51">
        <v>4.2052085297300001</v>
      </c>
      <c r="V51">
        <v>0.15218056549199999</v>
      </c>
      <c r="W51">
        <v>1</v>
      </c>
      <c r="X51">
        <v>0</v>
      </c>
      <c r="Y51">
        <v>9.0530731675199996E-2</v>
      </c>
      <c r="Z51">
        <v>1.7970682403E-2</v>
      </c>
      <c r="AA51">
        <v>5.0000000000000001E-3</v>
      </c>
      <c r="AB51">
        <v>0</v>
      </c>
      <c r="AC51" t="s">
        <v>36</v>
      </c>
      <c r="AD51" t="s">
        <v>36</v>
      </c>
      <c r="AE51" t="s">
        <v>36</v>
      </c>
      <c r="AF51" t="s">
        <v>36</v>
      </c>
      <c r="AG51" t="s">
        <v>36</v>
      </c>
      <c r="AH51" t="s">
        <v>36</v>
      </c>
      <c r="AI51" t="s">
        <v>36</v>
      </c>
      <c r="AJ51">
        <v>1</v>
      </c>
      <c r="AK51">
        <f>(Calibration!$U$10)/U51</f>
        <v>4.6512234578314704</v>
      </c>
    </row>
    <row r="52" spans="1:37" x14ac:dyDescent="0.25">
      <c r="A52" t="s">
        <v>106</v>
      </c>
      <c r="B52" t="s">
        <v>31</v>
      </c>
      <c r="C52" t="s">
        <v>32</v>
      </c>
      <c r="D52">
        <v>0</v>
      </c>
      <c r="E52" t="s">
        <v>112</v>
      </c>
      <c r="F52" t="s">
        <v>39</v>
      </c>
      <c r="G52">
        <v>1</v>
      </c>
      <c r="H52" t="s">
        <v>34</v>
      </c>
      <c r="I52">
        <v>1</v>
      </c>
      <c r="J52" t="s">
        <v>40</v>
      </c>
      <c r="K52">
        <v>4.0000000000000002E-4</v>
      </c>
      <c r="L52">
        <v>1677.7216000000001</v>
      </c>
      <c r="M52">
        <v>1</v>
      </c>
      <c r="N52">
        <v>0</v>
      </c>
      <c r="O52">
        <v>0.184945005789</v>
      </c>
      <c r="P52" s="1">
        <v>1.0827667132099999E-3</v>
      </c>
      <c r="Q52">
        <v>5.4070127264899996</v>
      </c>
      <c r="R52">
        <v>2137.9548687000001</v>
      </c>
      <c r="S52">
        <v>1</v>
      </c>
      <c r="T52">
        <v>0</v>
      </c>
      <c r="U52">
        <v>2.8707511562899999</v>
      </c>
      <c r="V52">
        <v>9.1036874694500003E-2</v>
      </c>
      <c r="W52">
        <v>1</v>
      </c>
      <c r="X52">
        <v>0</v>
      </c>
      <c r="Y52">
        <v>4.8358219276699997E-2</v>
      </c>
      <c r="Z52">
        <v>1.5677038392900002E-2</v>
      </c>
      <c r="AA52">
        <v>5.0000000000000001E-3</v>
      </c>
      <c r="AB52">
        <v>0</v>
      </c>
      <c r="AC52" t="s">
        <v>36</v>
      </c>
      <c r="AD52" t="s">
        <v>36</v>
      </c>
      <c r="AE52" t="s">
        <v>36</v>
      </c>
      <c r="AF52" t="s">
        <v>36</v>
      </c>
      <c r="AG52" t="s">
        <v>36</v>
      </c>
      <c r="AH52" t="s">
        <v>36</v>
      </c>
      <c r="AI52" t="s">
        <v>36</v>
      </c>
      <c r="AJ52">
        <v>1</v>
      </c>
      <c r="AK52">
        <f>(Calibration!$U$10)/U52</f>
        <v>6.8133263712869523</v>
      </c>
    </row>
    <row r="53" spans="1:37" x14ac:dyDescent="0.25">
      <c r="A53" t="s">
        <v>107</v>
      </c>
      <c r="B53" t="s">
        <v>31</v>
      </c>
      <c r="C53" t="s">
        <v>32</v>
      </c>
      <c r="D53">
        <v>0</v>
      </c>
      <c r="E53" t="s">
        <v>112</v>
      </c>
      <c r="F53" t="s">
        <v>39</v>
      </c>
      <c r="G53">
        <v>1</v>
      </c>
      <c r="H53" t="s">
        <v>34</v>
      </c>
      <c r="I53">
        <v>1</v>
      </c>
      <c r="J53" t="s">
        <v>40</v>
      </c>
      <c r="K53">
        <v>4.0000000000000002E-4</v>
      </c>
      <c r="L53">
        <v>1677.7216000000001</v>
      </c>
      <c r="M53">
        <v>1</v>
      </c>
      <c r="N53">
        <v>0</v>
      </c>
      <c r="O53">
        <v>0.18372688475599999</v>
      </c>
      <c r="P53">
        <v>1.1483616630399999E-3</v>
      </c>
      <c r="Q53">
        <v>5.4428615677299996</v>
      </c>
      <c r="R53">
        <v>2042.8641625800001</v>
      </c>
      <c r="S53">
        <v>1</v>
      </c>
      <c r="T53">
        <v>0</v>
      </c>
      <c r="U53">
        <v>3.1818427756699998</v>
      </c>
      <c r="V53">
        <v>0.108844480975</v>
      </c>
      <c r="W53">
        <v>1</v>
      </c>
      <c r="X53">
        <v>0</v>
      </c>
      <c r="Y53">
        <v>7.1602016625600007E-2</v>
      </c>
      <c r="Z53">
        <v>1.6980590603200001E-2</v>
      </c>
      <c r="AA53">
        <v>5.0000000000000001E-3</v>
      </c>
      <c r="AB53">
        <v>0</v>
      </c>
      <c r="AC53" t="s">
        <v>36</v>
      </c>
      <c r="AD53" t="s">
        <v>36</v>
      </c>
      <c r="AE53" t="s">
        <v>36</v>
      </c>
      <c r="AF53" t="s">
        <v>36</v>
      </c>
      <c r="AG53" t="s">
        <v>36</v>
      </c>
      <c r="AH53" t="s">
        <v>36</v>
      </c>
      <c r="AI53" t="s">
        <v>36</v>
      </c>
      <c r="AJ53">
        <v>1</v>
      </c>
      <c r="AK53">
        <f>(Calibration!$U$10)/U53</f>
        <v>6.1471813466441807</v>
      </c>
    </row>
    <row r="54" spans="1:37" x14ac:dyDescent="0.25">
      <c r="A54" t="s">
        <v>108</v>
      </c>
      <c r="B54" t="s">
        <v>31</v>
      </c>
      <c r="C54" t="s">
        <v>32</v>
      </c>
      <c r="D54">
        <v>0</v>
      </c>
      <c r="E54" t="s">
        <v>112</v>
      </c>
      <c r="F54" t="s">
        <v>39</v>
      </c>
      <c r="G54">
        <v>1</v>
      </c>
      <c r="H54" t="s">
        <v>34</v>
      </c>
      <c r="I54">
        <v>1</v>
      </c>
      <c r="J54" t="s">
        <v>40</v>
      </c>
      <c r="K54">
        <v>4.0000000000000002E-4</v>
      </c>
      <c r="L54">
        <v>1677.7216000000001</v>
      </c>
      <c r="M54">
        <v>1</v>
      </c>
      <c r="N54">
        <v>0</v>
      </c>
      <c r="O54">
        <v>0.20417174193400001</v>
      </c>
      <c r="P54">
        <v>1.0347953245200001E-3</v>
      </c>
      <c r="Q54">
        <v>4.8978374310300001</v>
      </c>
      <c r="R54">
        <v>2260.7961717399999</v>
      </c>
      <c r="S54">
        <v>1</v>
      </c>
      <c r="T54">
        <v>0</v>
      </c>
      <c r="U54">
        <v>3.0682765874300002</v>
      </c>
      <c r="V54">
        <v>8.4799937366E-2</v>
      </c>
      <c r="W54">
        <v>1</v>
      </c>
      <c r="X54">
        <v>0</v>
      </c>
      <c r="Y54">
        <v>6.1794703612100002E-2</v>
      </c>
      <c r="Z54">
        <v>1.36951131978E-2</v>
      </c>
      <c r="AA54">
        <v>5.0000000000000001E-3</v>
      </c>
      <c r="AB54">
        <v>0</v>
      </c>
      <c r="AC54" t="s">
        <v>36</v>
      </c>
      <c r="AD54" t="s">
        <v>36</v>
      </c>
      <c r="AE54" t="s">
        <v>36</v>
      </c>
      <c r="AF54" t="s">
        <v>36</v>
      </c>
      <c r="AG54" t="s">
        <v>36</v>
      </c>
      <c r="AH54" t="s">
        <v>36</v>
      </c>
      <c r="AI54" t="s">
        <v>36</v>
      </c>
      <c r="AJ54">
        <v>1</v>
      </c>
      <c r="AK54">
        <f>(Calibration!$U$10)/U54</f>
        <v>6.3747071038781948</v>
      </c>
    </row>
    <row r="55" spans="1:37" x14ac:dyDescent="0.25">
      <c r="A55" t="s">
        <v>37</v>
      </c>
      <c r="AK55" t="e">
        <f>(Calibration!$U$10)/U55</f>
        <v>#DIV/0!</v>
      </c>
    </row>
    <row r="56" spans="1:37" x14ac:dyDescent="0.25">
      <c r="AK56" t="e">
        <f>(Calibration!$U$10)/U56</f>
        <v>#DIV/0!</v>
      </c>
    </row>
    <row r="57" spans="1:37" x14ac:dyDescent="0.25">
      <c r="AK57" t="e">
        <f>(Calibration!$U$10)/U57</f>
        <v>#DIV/0!</v>
      </c>
    </row>
    <row r="58" spans="1:37" x14ac:dyDescent="0.25">
      <c r="AK58" t="e">
        <f>(Calibration!$U$10)/U58</f>
        <v>#DIV/0!</v>
      </c>
    </row>
    <row r="59" spans="1:37" x14ac:dyDescent="0.25">
      <c r="AK59" t="e">
        <f>(Calibration!$U$10)/U59</f>
        <v>#DIV/0!</v>
      </c>
    </row>
    <row r="60" spans="1:37" x14ac:dyDescent="0.25">
      <c r="AK60" t="e">
        <f>(Calibration!$U$10)/U60</f>
        <v>#DIV/0!</v>
      </c>
    </row>
    <row r="61" spans="1:37" x14ac:dyDescent="0.25">
      <c r="AK61" t="e">
        <f>(Calibration!$U$10)/U61</f>
        <v>#DIV/0!</v>
      </c>
    </row>
    <row r="62" spans="1:37" x14ac:dyDescent="0.25">
      <c r="AK62" t="e">
        <f>(Calibration!$U$10)/U62</f>
        <v>#DIV/0!</v>
      </c>
    </row>
    <row r="63" spans="1:37" x14ac:dyDescent="0.25">
      <c r="AK63" t="e">
        <f>(Calibration!$U$10)/U63</f>
        <v>#DIV/0!</v>
      </c>
    </row>
    <row r="64" spans="1:37" x14ac:dyDescent="0.25">
      <c r="AK64" t="e">
        <f>(Calibration!$U$10)/U64</f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57D20-3C17-4826-85DC-275C8D41E5F7}">
  <dimension ref="A1:AK63"/>
  <sheetViews>
    <sheetView topLeftCell="A28" zoomScale="55" zoomScaleNormal="55" workbookViewId="0">
      <selection activeCell="P33" sqref="P33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K1" t="s">
        <v>50</v>
      </c>
    </row>
    <row r="2" spans="1:37" x14ac:dyDescent="0.25">
      <c r="A2" t="s">
        <v>54</v>
      </c>
      <c r="B2" t="s">
        <v>31</v>
      </c>
      <c r="C2" t="s">
        <v>32</v>
      </c>
      <c r="D2">
        <v>0</v>
      </c>
      <c r="E2" t="s">
        <v>113</v>
      </c>
      <c r="F2" t="s">
        <v>39</v>
      </c>
      <c r="G2">
        <v>1</v>
      </c>
      <c r="H2" t="s">
        <v>34</v>
      </c>
      <c r="I2">
        <v>1</v>
      </c>
      <c r="J2" t="s">
        <v>40</v>
      </c>
      <c r="K2">
        <v>4.0000000000000002E-4</v>
      </c>
      <c r="L2">
        <v>1677.7216000000001</v>
      </c>
      <c r="M2">
        <v>1</v>
      </c>
      <c r="N2">
        <v>0</v>
      </c>
      <c r="O2">
        <v>3.9892999999999998E-2</v>
      </c>
      <c r="P2">
        <v>2.9454968378799998E-4</v>
      </c>
      <c r="Q2">
        <v>25.067054370400001</v>
      </c>
      <c r="R2">
        <v>1226.2082841199999</v>
      </c>
      <c r="S2">
        <v>1</v>
      </c>
      <c r="T2">
        <v>0</v>
      </c>
      <c r="U2">
        <v>2.9759449999999998</v>
      </c>
      <c r="V2">
        <v>0.119452380361</v>
      </c>
      <c r="W2">
        <v>1</v>
      </c>
      <c r="X2">
        <v>0</v>
      </c>
      <c r="Y2">
        <v>6.8199999999999997E-2</v>
      </c>
      <c r="Z2">
        <v>1.99288803954E-2</v>
      </c>
      <c r="AA2">
        <v>5.0000000000000001E-3</v>
      </c>
      <c r="AB2">
        <v>0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>
        <v>1</v>
      </c>
      <c r="AK2">
        <f>(Calibration!$U$10)/U2</f>
        <v>6.5724885905328119</v>
      </c>
    </row>
    <row r="3" spans="1:37" x14ac:dyDescent="0.25">
      <c r="A3" t="s">
        <v>55</v>
      </c>
      <c r="B3" t="s">
        <v>31</v>
      </c>
      <c r="C3" t="s">
        <v>32</v>
      </c>
      <c r="D3">
        <v>0</v>
      </c>
      <c r="E3" t="s">
        <v>113</v>
      </c>
      <c r="F3" t="s">
        <v>39</v>
      </c>
      <c r="G3">
        <v>1</v>
      </c>
      <c r="H3" t="s">
        <v>34</v>
      </c>
      <c r="I3">
        <v>1</v>
      </c>
      <c r="J3" t="s">
        <v>40</v>
      </c>
      <c r="K3">
        <v>4.0000000000000002E-4</v>
      </c>
      <c r="L3">
        <v>1677.7216000000001</v>
      </c>
      <c r="M3">
        <v>1</v>
      </c>
      <c r="N3">
        <v>0</v>
      </c>
      <c r="O3">
        <v>3.7777975637999998E-2</v>
      </c>
      <c r="P3">
        <v>2.6643608858900001E-4</v>
      </c>
      <c r="Q3">
        <v>26.470449597000002</v>
      </c>
      <c r="R3">
        <v>1175.0349411699999</v>
      </c>
      <c r="S3">
        <v>1</v>
      </c>
      <c r="T3">
        <v>0</v>
      </c>
      <c r="U3">
        <v>3.4269992415999999</v>
      </c>
      <c r="V3">
        <v>0.13324838814699999</v>
      </c>
      <c r="W3">
        <v>1</v>
      </c>
      <c r="X3">
        <v>0</v>
      </c>
      <c r="Y3">
        <v>9.77383083002E-2</v>
      </c>
      <c r="Z3">
        <v>1.9397504431299999E-2</v>
      </c>
      <c r="AA3">
        <v>5.0000000000000001E-3</v>
      </c>
      <c r="AB3">
        <v>0</v>
      </c>
      <c r="AC3" t="s">
        <v>36</v>
      </c>
      <c r="AD3" t="s">
        <v>36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>
        <v>1</v>
      </c>
      <c r="AK3">
        <f>(Calibration!$U$10)/U3</f>
        <v>5.7074318316514354</v>
      </c>
    </row>
    <row r="4" spans="1:37" x14ac:dyDescent="0.25">
      <c r="A4" t="s">
        <v>56</v>
      </c>
      <c r="B4" t="s">
        <v>31</v>
      </c>
      <c r="C4" t="s">
        <v>32</v>
      </c>
      <c r="D4">
        <v>0</v>
      </c>
      <c r="E4" t="s">
        <v>113</v>
      </c>
      <c r="F4" t="s">
        <v>39</v>
      </c>
      <c r="G4">
        <v>1</v>
      </c>
      <c r="H4" t="s">
        <v>34</v>
      </c>
      <c r="I4">
        <v>1</v>
      </c>
      <c r="J4" t="s">
        <v>40</v>
      </c>
      <c r="K4">
        <v>4.0000000000000002E-4</v>
      </c>
      <c r="L4">
        <v>1677.7216000000001</v>
      </c>
      <c r="M4">
        <v>1</v>
      </c>
      <c r="N4">
        <v>0</v>
      </c>
      <c r="O4">
        <v>3.8587550585999997E-2</v>
      </c>
      <c r="P4">
        <v>2.9642730700800001E-4</v>
      </c>
      <c r="Q4">
        <v>25.915093982799998</v>
      </c>
      <c r="R4">
        <v>1117.07635495</v>
      </c>
      <c r="S4">
        <v>1</v>
      </c>
      <c r="T4">
        <v>0</v>
      </c>
      <c r="U4">
        <v>3.11897901197</v>
      </c>
      <c r="V4">
        <v>0.13086886684599999</v>
      </c>
      <c r="W4">
        <v>1</v>
      </c>
      <c r="X4">
        <v>0</v>
      </c>
      <c r="Y4">
        <v>0.14828068600399999</v>
      </c>
      <c r="Z4">
        <v>2.1209841762500001E-2</v>
      </c>
      <c r="AA4">
        <v>5.0000000000000001E-3</v>
      </c>
      <c r="AB4">
        <v>0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>
        <v>1</v>
      </c>
      <c r="AK4">
        <f>(Calibration!$U$10)/U4</f>
        <v>6.2710792485259912</v>
      </c>
    </row>
    <row r="5" spans="1:37" x14ac:dyDescent="0.25">
      <c r="A5" t="s">
        <v>57</v>
      </c>
      <c r="B5" t="s">
        <v>31</v>
      </c>
      <c r="C5" t="s">
        <v>32</v>
      </c>
      <c r="D5">
        <v>0</v>
      </c>
      <c r="E5" t="s">
        <v>113</v>
      </c>
      <c r="F5" t="s">
        <v>39</v>
      </c>
      <c r="G5">
        <v>1</v>
      </c>
      <c r="H5" t="s">
        <v>34</v>
      </c>
      <c r="I5">
        <v>1</v>
      </c>
      <c r="J5" t="s">
        <v>40</v>
      </c>
      <c r="K5">
        <v>4.0000000000000002E-4</v>
      </c>
      <c r="L5">
        <v>1677.7216000000001</v>
      </c>
      <c r="M5">
        <v>1</v>
      </c>
      <c r="N5">
        <v>0</v>
      </c>
      <c r="O5">
        <v>3.6450167119499999E-2</v>
      </c>
      <c r="P5">
        <v>3.1509605392799998E-4</v>
      </c>
      <c r="Q5">
        <v>27.434716464299999</v>
      </c>
      <c r="R5">
        <v>1072.5943791499999</v>
      </c>
      <c r="S5">
        <v>1</v>
      </c>
      <c r="T5">
        <v>0</v>
      </c>
      <c r="U5">
        <v>3.93659540164</v>
      </c>
      <c r="V5">
        <v>0.19014725989299999</v>
      </c>
      <c r="W5">
        <v>1</v>
      </c>
      <c r="X5">
        <v>0</v>
      </c>
      <c r="Y5">
        <v>0.14436493457800001</v>
      </c>
      <c r="Z5">
        <v>2.4301815030499999E-2</v>
      </c>
      <c r="AA5">
        <v>5.0000000000000001E-3</v>
      </c>
      <c r="AB5">
        <v>0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>
        <v>1</v>
      </c>
      <c r="AK5">
        <f>(Calibration!$U$10)/U5</f>
        <v>4.9685991479857607</v>
      </c>
    </row>
    <row r="6" spans="1:37" x14ac:dyDescent="0.25">
      <c r="A6" t="s">
        <v>62</v>
      </c>
      <c r="B6" t="s">
        <v>31</v>
      </c>
      <c r="C6" t="s">
        <v>32</v>
      </c>
      <c r="D6">
        <v>0</v>
      </c>
      <c r="E6" t="s">
        <v>113</v>
      </c>
      <c r="F6" t="s">
        <v>39</v>
      </c>
      <c r="G6">
        <v>1</v>
      </c>
      <c r="H6" t="s">
        <v>34</v>
      </c>
      <c r="I6">
        <v>1</v>
      </c>
      <c r="J6" t="s">
        <v>40</v>
      </c>
      <c r="K6">
        <v>4.0000000000000002E-4</v>
      </c>
      <c r="L6">
        <v>1677.7216000000001</v>
      </c>
      <c r="M6">
        <v>1</v>
      </c>
      <c r="N6">
        <v>0</v>
      </c>
      <c r="O6">
        <v>3.6235774087499999E-2</v>
      </c>
      <c r="P6">
        <v>3.2322163766699999E-4</v>
      </c>
      <c r="Q6">
        <v>27.597037049200001</v>
      </c>
      <c r="R6">
        <v>1054.31035468</v>
      </c>
      <c r="S6">
        <v>1</v>
      </c>
      <c r="T6">
        <v>0</v>
      </c>
      <c r="U6">
        <v>3.5003946160399999</v>
      </c>
      <c r="V6">
        <v>0.17249805106400001</v>
      </c>
      <c r="W6">
        <v>1</v>
      </c>
      <c r="X6">
        <v>0</v>
      </c>
      <c r="Y6">
        <v>5.4756798386500001E-2</v>
      </c>
      <c r="Z6">
        <v>2.4336663645099999E-2</v>
      </c>
      <c r="AA6">
        <v>5.0000000000000001E-3</v>
      </c>
      <c r="AB6">
        <v>0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>
        <v>1</v>
      </c>
      <c r="AK6">
        <f>(Calibration!$U$10)/U6</f>
        <v>5.5877598682518537</v>
      </c>
    </row>
    <row r="7" spans="1:37" x14ac:dyDescent="0.25">
      <c r="A7" t="s">
        <v>41</v>
      </c>
      <c r="B7" t="s">
        <v>31</v>
      </c>
      <c r="C7" t="s">
        <v>32</v>
      </c>
      <c r="D7">
        <v>0</v>
      </c>
      <c r="E7" t="s">
        <v>113</v>
      </c>
      <c r="F7" t="s">
        <v>39</v>
      </c>
      <c r="G7">
        <v>1</v>
      </c>
      <c r="H7" t="s">
        <v>34</v>
      </c>
      <c r="I7">
        <v>1</v>
      </c>
      <c r="J7" t="s">
        <v>40</v>
      </c>
      <c r="K7">
        <v>4.0000000000000002E-4</v>
      </c>
      <c r="L7">
        <v>1677.7216000000001</v>
      </c>
      <c r="M7">
        <v>1</v>
      </c>
      <c r="N7">
        <v>0</v>
      </c>
      <c r="O7">
        <v>0.110691609016</v>
      </c>
      <c r="P7">
        <v>6.67854329536E-4</v>
      </c>
      <c r="Q7">
        <v>9.0341084468300004</v>
      </c>
      <c r="R7">
        <v>1775.53925514</v>
      </c>
      <c r="S7">
        <v>1</v>
      </c>
      <c r="T7">
        <v>0</v>
      </c>
      <c r="U7">
        <v>2.1852183351900001</v>
      </c>
      <c r="V7">
        <v>6.9410070488000006E-2</v>
      </c>
      <c r="W7">
        <v>1</v>
      </c>
      <c r="X7">
        <v>0</v>
      </c>
      <c r="Y7">
        <v>8.7995547480000005E-2</v>
      </c>
      <c r="Z7">
        <v>1.5922571200299999E-2</v>
      </c>
      <c r="AA7">
        <v>5.0000000000000001E-3</v>
      </c>
      <c r="AB7">
        <v>0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>
        <v>1</v>
      </c>
      <c r="AK7">
        <f>(Calibration!$U$10)/U7</f>
        <v>8.9507598593586408</v>
      </c>
    </row>
    <row r="8" spans="1:37" x14ac:dyDescent="0.25">
      <c r="A8" t="s">
        <v>42</v>
      </c>
      <c r="B8" t="s">
        <v>31</v>
      </c>
      <c r="C8" t="s">
        <v>32</v>
      </c>
      <c r="D8">
        <v>0</v>
      </c>
      <c r="E8" t="s">
        <v>113</v>
      </c>
      <c r="F8" t="s">
        <v>39</v>
      </c>
      <c r="G8">
        <v>1</v>
      </c>
      <c r="H8" t="s">
        <v>34</v>
      </c>
      <c r="I8">
        <v>1</v>
      </c>
      <c r="J8" t="s">
        <v>40</v>
      </c>
      <c r="K8">
        <v>4.0000000000000002E-4</v>
      </c>
      <c r="L8">
        <v>1677.7216000000001</v>
      </c>
      <c r="M8">
        <v>1</v>
      </c>
      <c r="N8">
        <v>0</v>
      </c>
      <c r="O8">
        <v>0.114068094836</v>
      </c>
      <c r="P8">
        <v>6.4954213756200001E-4</v>
      </c>
      <c r="Q8">
        <v>8.7666932759599998</v>
      </c>
      <c r="R8">
        <v>1882.47286753</v>
      </c>
      <c r="S8">
        <v>1</v>
      </c>
      <c r="T8">
        <v>0</v>
      </c>
      <c r="U8">
        <v>2.84806806365</v>
      </c>
      <c r="V8">
        <v>8.7769410213600005E-2</v>
      </c>
      <c r="W8">
        <v>1</v>
      </c>
      <c r="X8">
        <v>0</v>
      </c>
      <c r="Y8">
        <v>5.6061928276599997E-2</v>
      </c>
      <c r="Z8">
        <v>1.5269369397900001E-2</v>
      </c>
      <c r="AA8">
        <v>5.0000000000000001E-3</v>
      </c>
      <c r="AB8">
        <v>0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  <c r="AJ8">
        <v>1</v>
      </c>
      <c r="AK8">
        <f>(Calibration!$U$10)/U8</f>
        <v>6.8675902827569582</v>
      </c>
    </row>
    <row r="9" spans="1:37" x14ac:dyDescent="0.25">
      <c r="A9" t="s">
        <v>43</v>
      </c>
      <c r="B9" t="s">
        <v>31</v>
      </c>
      <c r="C9" t="s">
        <v>32</v>
      </c>
      <c r="D9">
        <v>0</v>
      </c>
      <c r="E9" t="s">
        <v>113</v>
      </c>
      <c r="F9" t="s">
        <v>39</v>
      </c>
      <c r="G9">
        <v>1</v>
      </c>
      <c r="H9" t="s">
        <v>34</v>
      </c>
      <c r="I9">
        <v>1</v>
      </c>
      <c r="J9" t="s">
        <v>40</v>
      </c>
      <c r="K9">
        <v>4.0000000000000002E-4</v>
      </c>
      <c r="L9">
        <v>1677.7216000000001</v>
      </c>
      <c r="M9">
        <v>1</v>
      </c>
      <c r="N9">
        <v>0</v>
      </c>
      <c r="O9">
        <v>0.113034535637</v>
      </c>
      <c r="P9">
        <v>7.1432836668500004E-4</v>
      </c>
      <c r="Q9">
        <v>8.8468537015099997</v>
      </c>
      <c r="R9">
        <v>1824.24410046</v>
      </c>
      <c r="S9">
        <v>1</v>
      </c>
      <c r="T9">
        <v>0</v>
      </c>
      <c r="U9">
        <v>2.4431554285799999</v>
      </c>
      <c r="V9">
        <v>8.2243380912700004E-2</v>
      </c>
      <c r="W9">
        <v>1</v>
      </c>
      <c r="X9">
        <v>0</v>
      </c>
      <c r="Y9">
        <v>9.6021133002300002E-2</v>
      </c>
      <c r="Z9">
        <v>1.6877627672E-2</v>
      </c>
      <c r="AA9">
        <v>5.0000000000000001E-3</v>
      </c>
      <c r="AB9">
        <v>0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  <c r="AJ9">
        <v>1</v>
      </c>
      <c r="AK9">
        <f>(Calibration!$U$10)/U9</f>
        <v>8.0057798737435935</v>
      </c>
    </row>
    <row r="10" spans="1:37" x14ac:dyDescent="0.25">
      <c r="A10" t="s">
        <v>59</v>
      </c>
      <c r="B10" t="s">
        <v>31</v>
      </c>
      <c r="C10" t="s">
        <v>32</v>
      </c>
      <c r="D10">
        <v>0</v>
      </c>
      <c r="E10" t="s">
        <v>113</v>
      </c>
      <c r="F10" t="s">
        <v>39</v>
      </c>
      <c r="G10">
        <v>1</v>
      </c>
      <c r="H10" t="s">
        <v>34</v>
      </c>
      <c r="I10">
        <v>1</v>
      </c>
      <c r="J10" t="s">
        <v>40</v>
      </c>
      <c r="K10">
        <v>4.0000000000000002E-4</v>
      </c>
      <c r="L10">
        <v>1677.7216000000001</v>
      </c>
      <c r="M10">
        <v>1</v>
      </c>
      <c r="N10">
        <v>0</v>
      </c>
      <c r="O10">
        <v>0.112627310062</v>
      </c>
      <c r="P10">
        <v>6.3329438133100005E-4</v>
      </c>
      <c r="Q10">
        <v>8.8788411926999995</v>
      </c>
      <c r="R10">
        <v>1927.8496868300001</v>
      </c>
      <c r="S10">
        <v>1</v>
      </c>
      <c r="T10">
        <v>0</v>
      </c>
      <c r="U10">
        <v>2.4293867335199999</v>
      </c>
      <c r="V10">
        <v>7.2727836309300006E-2</v>
      </c>
      <c r="W10">
        <v>1</v>
      </c>
      <c r="X10">
        <v>0</v>
      </c>
      <c r="Y10">
        <v>2.7002391291900001E-2</v>
      </c>
      <c r="Z10">
        <v>1.47584394135E-2</v>
      </c>
      <c r="AA10">
        <v>5.0000000000000001E-3</v>
      </c>
      <c r="AB10">
        <v>0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>
        <v>1</v>
      </c>
      <c r="AK10">
        <f>(Calibration!$U$10)/U10</f>
        <v>8.0511531114739849</v>
      </c>
    </row>
    <row r="11" spans="1:37" x14ac:dyDescent="0.25">
      <c r="A11" t="s">
        <v>44</v>
      </c>
      <c r="B11" t="s">
        <v>31</v>
      </c>
      <c r="C11" t="s">
        <v>32</v>
      </c>
      <c r="D11">
        <v>0</v>
      </c>
      <c r="E11" t="s">
        <v>113</v>
      </c>
      <c r="F11" t="s">
        <v>39</v>
      </c>
      <c r="G11">
        <v>1</v>
      </c>
      <c r="H11" t="s">
        <v>34</v>
      </c>
      <c r="I11">
        <v>1</v>
      </c>
      <c r="J11" t="s">
        <v>40</v>
      </c>
      <c r="K11">
        <v>4.0000000000000002E-4</v>
      </c>
      <c r="L11">
        <v>1677.7216000000001</v>
      </c>
      <c r="M11">
        <v>1</v>
      </c>
      <c r="N11">
        <v>0</v>
      </c>
      <c r="O11">
        <v>0.110102279947</v>
      </c>
      <c r="P11">
        <v>6.5636446290800001E-4</v>
      </c>
      <c r="Q11">
        <v>9.08246405507</v>
      </c>
      <c r="R11">
        <v>1879.7997244799999</v>
      </c>
      <c r="S11">
        <v>1</v>
      </c>
      <c r="T11">
        <v>0</v>
      </c>
      <c r="U11">
        <v>2.6623758078400002</v>
      </c>
      <c r="V11">
        <v>8.5304041405900005E-2</v>
      </c>
      <c r="W11">
        <v>1</v>
      </c>
      <c r="X11">
        <v>0</v>
      </c>
      <c r="Y11">
        <v>0.10651280042900001</v>
      </c>
      <c r="Z11">
        <v>1.6081146164900001E-2</v>
      </c>
      <c r="AA11">
        <v>5.0000000000000001E-3</v>
      </c>
      <c r="AB11">
        <v>0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  <c r="AJ11">
        <v>1</v>
      </c>
      <c r="AK11">
        <f>(Calibration!$U$10)/U11</f>
        <v>7.3465828907233739</v>
      </c>
    </row>
    <row r="12" spans="1:37" x14ac:dyDescent="0.25">
      <c r="A12" t="s">
        <v>63</v>
      </c>
      <c r="B12" t="s">
        <v>31</v>
      </c>
      <c r="C12" t="s">
        <v>32</v>
      </c>
      <c r="D12">
        <v>0</v>
      </c>
      <c r="E12" t="s">
        <v>113</v>
      </c>
      <c r="F12" t="s">
        <v>39</v>
      </c>
      <c r="G12">
        <v>1</v>
      </c>
      <c r="H12" t="s">
        <v>34</v>
      </c>
      <c r="I12">
        <v>1</v>
      </c>
      <c r="J12" t="s">
        <v>40</v>
      </c>
      <c r="K12">
        <v>4.0000000000000002E-4</v>
      </c>
      <c r="L12">
        <v>1677.7216000000001</v>
      </c>
      <c r="M12">
        <v>1</v>
      </c>
      <c r="N12">
        <v>0</v>
      </c>
      <c r="O12">
        <v>0.104260208462</v>
      </c>
      <c r="P12">
        <v>6.07584435013E-4</v>
      </c>
      <c r="Q12">
        <v>9.5913869226799999</v>
      </c>
      <c r="R12">
        <v>1781.70267425</v>
      </c>
      <c r="S12">
        <v>1</v>
      </c>
      <c r="T12">
        <v>0</v>
      </c>
      <c r="U12">
        <v>2.01333911534</v>
      </c>
      <c r="V12">
        <v>6.12234400402E-2</v>
      </c>
      <c r="W12">
        <v>1</v>
      </c>
      <c r="X12">
        <v>0</v>
      </c>
      <c r="Y12">
        <v>3.5761219668100003E-2</v>
      </c>
      <c r="Z12">
        <v>1.50645054858E-2</v>
      </c>
      <c r="AA12">
        <v>5.0000000000000001E-3</v>
      </c>
      <c r="AB12">
        <v>0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  <c r="AJ12">
        <v>1</v>
      </c>
      <c r="AK12">
        <f>(Calibration!$U$10)/U12</f>
        <v>9.7148882716909348</v>
      </c>
    </row>
    <row r="13" spans="1:37" x14ac:dyDescent="0.25">
      <c r="A13" t="s">
        <v>45</v>
      </c>
      <c r="B13" t="s">
        <v>31</v>
      </c>
      <c r="C13" t="s">
        <v>32</v>
      </c>
      <c r="D13">
        <v>0</v>
      </c>
      <c r="E13" t="s">
        <v>113</v>
      </c>
      <c r="F13" t="s">
        <v>39</v>
      </c>
      <c r="G13">
        <v>1</v>
      </c>
      <c r="H13" t="s">
        <v>34</v>
      </c>
      <c r="I13">
        <v>1</v>
      </c>
      <c r="J13" t="s">
        <v>40</v>
      </c>
      <c r="K13">
        <v>4.0000000000000002E-4</v>
      </c>
      <c r="L13">
        <v>1677.7216000000001</v>
      </c>
      <c r="M13">
        <v>1</v>
      </c>
      <c r="N13">
        <v>0</v>
      </c>
      <c r="O13">
        <v>7.9666489752600003E-2</v>
      </c>
      <c r="P13">
        <v>6.0677492223900004E-4</v>
      </c>
      <c r="Q13">
        <v>12.5523291299</v>
      </c>
      <c r="R13">
        <v>1399.1896449400001</v>
      </c>
      <c r="S13">
        <v>1</v>
      </c>
      <c r="T13">
        <v>0</v>
      </c>
      <c r="U13">
        <v>3.3774930843400002</v>
      </c>
      <c r="V13">
        <v>0.14163204260500001</v>
      </c>
      <c r="W13">
        <v>1</v>
      </c>
      <c r="X13">
        <v>0</v>
      </c>
      <c r="Y13">
        <v>0.10024799556199999</v>
      </c>
      <c r="Z13">
        <v>2.09324624831E-2</v>
      </c>
      <c r="AA13">
        <v>5.0000000000000001E-3</v>
      </c>
      <c r="AB13">
        <v>0</v>
      </c>
      <c r="AC13" t="s">
        <v>36</v>
      </c>
      <c r="AD13" t="s">
        <v>36</v>
      </c>
      <c r="AE13" t="s">
        <v>36</v>
      </c>
      <c r="AF13" t="s">
        <v>36</v>
      </c>
      <c r="AG13" t="s">
        <v>36</v>
      </c>
      <c r="AH13" t="s">
        <v>36</v>
      </c>
      <c r="AI13" t="s">
        <v>36</v>
      </c>
      <c r="AJ13">
        <v>1</v>
      </c>
      <c r="AK13">
        <f>(Calibration!$U$10)/U13</f>
        <v>5.791089447152868</v>
      </c>
    </row>
    <row r="14" spans="1:37" x14ac:dyDescent="0.25">
      <c r="A14" t="s">
        <v>46</v>
      </c>
      <c r="B14" t="s">
        <v>31</v>
      </c>
      <c r="C14" t="s">
        <v>32</v>
      </c>
      <c r="D14">
        <v>0</v>
      </c>
      <c r="E14" t="s">
        <v>113</v>
      </c>
      <c r="F14" t="s">
        <v>39</v>
      </c>
      <c r="G14">
        <v>1</v>
      </c>
      <c r="H14" t="s">
        <v>34</v>
      </c>
      <c r="I14">
        <v>1</v>
      </c>
      <c r="J14" t="s">
        <v>40</v>
      </c>
      <c r="K14">
        <v>4.0000000000000002E-4</v>
      </c>
      <c r="L14">
        <v>1677.7216000000001</v>
      </c>
      <c r="M14">
        <v>1</v>
      </c>
      <c r="N14">
        <v>0</v>
      </c>
      <c r="O14">
        <v>7.9914707800299994E-2</v>
      </c>
      <c r="P14">
        <v>6.1758726216000004E-4</v>
      </c>
      <c r="Q14">
        <v>12.513341129900001</v>
      </c>
      <c r="R14">
        <v>1390.1990923799999</v>
      </c>
      <c r="S14">
        <v>1</v>
      </c>
      <c r="T14">
        <v>0</v>
      </c>
      <c r="U14">
        <v>2.7129732447300001</v>
      </c>
      <c r="V14">
        <v>0.112911129875</v>
      </c>
      <c r="W14">
        <v>1</v>
      </c>
      <c r="X14">
        <v>0</v>
      </c>
      <c r="Y14">
        <v>2.9947720110699998E-2</v>
      </c>
      <c r="Z14">
        <v>2.0505007377199999E-2</v>
      </c>
      <c r="AA14">
        <v>5.0000000000000001E-3</v>
      </c>
      <c r="AB14">
        <v>0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  <c r="AJ14">
        <v>1</v>
      </c>
      <c r="AK14">
        <f>(Calibration!$U$10)/U14</f>
        <v>7.2095678040863795</v>
      </c>
    </row>
    <row r="15" spans="1:37" x14ac:dyDescent="0.25">
      <c r="A15" t="s">
        <v>47</v>
      </c>
      <c r="B15" t="s">
        <v>31</v>
      </c>
      <c r="C15" t="s">
        <v>32</v>
      </c>
      <c r="D15">
        <v>0</v>
      </c>
      <c r="E15" t="s">
        <v>113</v>
      </c>
      <c r="F15" t="s">
        <v>39</v>
      </c>
      <c r="G15">
        <v>1</v>
      </c>
      <c r="H15" t="s">
        <v>34</v>
      </c>
      <c r="I15">
        <v>1</v>
      </c>
      <c r="J15" t="s">
        <v>40</v>
      </c>
      <c r="K15">
        <v>4.0000000000000002E-4</v>
      </c>
      <c r="L15">
        <v>1677.7216000000001</v>
      </c>
      <c r="M15">
        <v>1</v>
      </c>
      <c r="N15">
        <v>0</v>
      </c>
      <c r="O15">
        <v>8.86456957948E-2</v>
      </c>
      <c r="P15">
        <v>7.0001745711900003E-4</v>
      </c>
      <c r="Q15">
        <v>11.280863566300001</v>
      </c>
      <c r="R15">
        <v>1455.62922067</v>
      </c>
      <c r="S15">
        <v>1</v>
      </c>
      <c r="T15">
        <v>0</v>
      </c>
      <c r="U15">
        <v>4.06482186627</v>
      </c>
      <c r="V15">
        <v>0.17992516287800001</v>
      </c>
      <c r="W15">
        <v>1</v>
      </c>
      <c r="X15">
        <v>0</v>
      </c>
      <c r="Y15">
        <v>0.15227464841499999</v>
      </c>
      <c r="Z15">
        <v>2.2294424917E-2</v>
      </c>
      <c r="AA15">
        <v>5.0000000000000001E-3</v>
      </c>
      <c r="AB15">
        <v>0</v>
      </c>
      <c r="AC15" t="s">
        <v>36</v>
      </c>
      <c r="AD15" t="s">
        <v>36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  <c r="AJ15">
        <v>1</v>
      </c>
      <c r="AK15">
        <f>(Calibration!$U$10)/U15</f>
        <v>4.8118626601714816</v>
      </c>
    </row>
    <row r="16" spans="1:37" x14ac:dyDescent="0.25">
      <c r="A16" t="s">
        <v>48</v>
      </c>
      <c r="B16" t="s">
        <v>31</v>
      </c>
      <c r="C16" t="s">
        <v>32</v>
      </c>
      <c r="D16">
        <v>0</v>
      </c>
      <c r="E16" t="s">
        <v>113</v>
      </c>
      <c r="F16" t="s">
        <v>39</v>
      </c>
      <c r="G16">
        <v>1</v>
      </c>
      <c r="H16" t="s">
        <v>34</v>
      </c>
      <c r="I16">
        <v>1</v>
      </c>
      <c r="J16" t="s">
        <v>40</v>
      </c>
      <c r="K16">
        <v>4.0000000000000002E-4</v>
      </c>
      <c r="L16">
        <v>1677.7216000000001</v>
      </c>
      <c r="M16">
        <v>1</v>
      </c>
      <c r="N16">
        <v>0</v>
      </c>
      <c r="O16">
        <v>9.8321990520500002E-2</v>
      </c>
      <c r="P16">
        <v>7.0056034859400005E-4</v>
      </c>
      <c r="Q16">
        <v>10.170664718099999</v>
      </c>
      <c r="R16">
        <v>1651.71733273</v>
      </c>
      <c r="S16">
        <v>1</v>
      </c>
      <c r="T16">
        <v>0</v>
      </c>
      <c r="U16">
        <v>3.78951595303</v>
      </c>
      <c r="V16">
        <v>0.15032551748</v>
      </c>
      <c r="W16">
        <v>1</v>
      </c>
      <c r="X16">
        <v>0</v>
      </c>
      <c r="Y16">
        <v>4.8850176463699997E-2</v>
      </c>
      <c r="Z16">
        <v>1.95434282057E-2</v>
      </c>
      <c r="AA16">
        <v>5.0000000000000001E-3</v>
      </c>
      <c r="AB16">
        <v>0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  <c r="AJ16">
        <v>1</v>
      </c>
      <c r="AK16">
        <f>(Calibration!$U$10)/U16</f>
        <v>5.161441408608928</v>
      </c>
    </row>
    <row r="17" spans="1:37" x14ac:dyDescent="0.25">
      <c r="A17" t="s">
        <v>49</v>
      </c>
      <c r="B17" t="s">
        <v>31</v>
      </c>
      <c r="C17" t="s">
        <v>32</v>
      </c>
      <c r="D17">
        <v>0</v>
      </c>
      <c r="E17" t="s">
        <v>113</v>
      </c>
      <c r="F17" t="s">
        <v>39</v>
      </c>
      <c r="G17">
        <v>1</v>
      </c>
      <c r="H17" t="s">
        <v>34</v>
      </c>
      <c r="I17">
        <v>1</v>
      </c>
      <c r="J17" t="s">
        <v>40</v>
      </c>
      <c r="K17">
        <v>4.0000000000000002E-4</v>
      </c>
      <c r="L17">
        <v>1677.7216000000001</v>
      </c>
      <c r="M17">
        <v>1</v>
      </c>
      <c r="N17">
        <v>0</v>
      </c>
      <c r="O17">
        <v>7.7985682064100004E-2</v>
      </c>
      <c r="P17" s="1">
        <v>5.9794556910299998E-4</v>
      </c>
      <c r="Q17">
        <v>12.822866628</v>
      </c>
      <c r="R17">
        <v>1270.73003107</v>
      </c>
      <c r="S17">
        <v>1</v>
      </c>
      <c r="T17">
        <v>0</v>
      </c>
      <c r="U17">
        <v>2.7633626176899999</v>
      </c>
      <c r="V17">
        <v>0.114319831</v>
      </c>
      <c r="W17">
        <v>1</v>
      </c>
      <c r="X17">
        <v>0</v>
      </c>
      <c r="Y17">
        <v>0.11316401770700001</v>
      </c>
      <c r="Z17">
        <v>2.0782421998000001E-2</v>
      </c>
      <c r="AA17">
        <v>5.0000000000000001E-3</v>
      </c>
      <c r="AB17">
        <v>0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  <c r="AJ17">
        <v>1</v>
      </c>
      <c r="AK17">
        <f>(Calibration!$U$10)/U17</f>
        <v>7.0781027554406108</v>
      </c>
    </row>
    <row r="18" spans="1:37" x14ac:dyDescent="0.25">
      <c r="A18" t="s">
        <v>61</v>
      </c>
      <c r="B18" t="s">
        <v>31</v>
      </c>
      <c r="C18" t="s">
        <v>32</v>
      </c>
      <c r="D18">
        <v>0</v>
      </c>
      <c r="E18" t="s">
        <v>113</v>
      </c>
      <c r="F18" t="s">
        <v>39</v>
      </c>
      <c r="G18">
        <v>1</v>
      </c>
      <c r="H18" t="s">
        <v>34</v>
      </c>
      <c r="I18">
        <v>1</v>
      </c>
      <c r="J18" t="s">
        <v>40</v>
      </c>
      <c r="K18">
        <v>4.0000000000000002E-4</v>
      </c>
      <c r="L18">
        <v>1677.7216000000001</v>
      </c>
      <c r="M18">
        <v>1</v>
      </c>
      <c r="N18">
        <v>0</v>
      </c>
      <c r="O18">
        <v>8.5716166675700006E-2</v>
      </c>
      <c r="P18" s="1">
        <v>7.2174294603399999E-4</v>
      </c>
      <c r="Q18">
        <v>11.6664106525</v>
      </c>
      <c r="R18">
        <v>1383.5159324900001</v>
      </c>
      <c r="S18">
        <v>1</v>
      </c>
      <c r="T18">
        <v>0</v>
      </c>
      <c r="U18">
        <v>2.7014570781699998</v>
      </c>
      <c r="V18">
        <v>0.122446109203</v>
      </c>
      <c r="W18">
        <v>1</v>
      </c>
      <c r="X18">
        <v>0</v>
      </c>
      <c r="Y18">
        <v>0.105519506119</v>
      </c>
      <c r="Z18">
        <v>2.2737038413599999E-2</v>
      </c>
      <c r="AA18">
        <v>5.0000000000000001E-3</v>
      </c>
      <c r="AB18">
        <v>0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  <c r="AJ18">
        <v>1</v>
      </c>
      <c r="AK18">
        <f>(Calibration!$U$10)/U18</f>
        <v>7.2403018047589782</v>
      </c>
    </row>
    <row r="19" spans="1:37" x14ac:dyDescent="0.25">
      <c r="A19" t="s">
        <v>64</v>
      </c>
      <c r="B19" t="s">
        <v>31</v>
      </c>
      <c r="C19" t="s">
        <v>32</v>
      </c>
      <c r="D19">
        <v>0</v>
      </c>
      <c r="E19" t="s">
        <v>113</v>
      </c>
      <c r="F19" t="s">
        <v>39</v>
      </c>
      <c r="G19">
        <v>1</v>
      </c>
      <c r="H19" t="s">
        <v>34</v>
      </c>
      <c r="I19">
        <v>1</v>
      </c>
      <c r="J19" t="s">
        <v>40</v>
      </c>
      <c r="K19">
        <v>4.0000000000000002E-4</v>
      </c>
      <c r="L19">
        <v>1677.7216000000001</v>
      </c>
      <c r="M19">
        <v>1</v>
      </c>
      <c r="N19">
        <v>0</v>
      </c>
      <c r="O19">
        <v>0.102823207079</v>
      </c>
      <c r="P19" s="1">
        <v>7.6950083896400005E-4</v>
      </c>
      <c r="Q19">
        <v>9.7254309451300003</v>
      </c>
      <c r="R19">
        <v>1644.5986617999999</v>
      </c>
      <c r="S19">
        <v>1</v>
      </c>
      <c r="T19">
        <v>0</v>
      </c>
      <c r="U19">
        <v>2.30321433641</v>
      </c>
      <c r="V19">
        <v>9.1252979687300007E-2</v>
      </c>
      <c r="W19">
        <v>1</v>
      </c>
      <c r="X19">
        <v>0</v>
      </c>
      <c r="Y19">
        <v>5.5777379840499998E-2</v>
      </c>
      <c r="Z19">
        <v>1.96881657366E-2</v>
      </c>
      <c r="AA19">
        <v>5.0000000000000001E-3</v>
      </c>
      <c r="AB19">
        <v>0</v>
      </c>
      <c r="AC19" t="s">
        <v>36</v>
      </c>
      <c r="AD19" t="s">
        <v>36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  <c r="AJ19">
        <v>1</v>
      </c>
      <c r="AK19">
        <f>(Calibration!$U$10)/U19</f>
        <v>8.4922033739335685</v>
      </c>
    </row>
    <row r="20" spans="1:37" x14ac:dyDescent="0.25">
      <c r="A20" t="s">
        <v>65</v>
      </c>
      <c r="B20" t="s">
        <v>31</v>
      </c>
      <c r="C20" t="s">
        <v>32</v>
      </c>
      <c r="D20">
        <v>0</v>
      </c>
      <c r="E20" t="s">
        <v>113</v>
      </c>
      <c r="F20" t="s">
        <v>39</v>
      </c>
      <c r="G20">
        <v>1</v>
      </c>
      <c r="H20" t="s">
        <v>34</v>
      </c>
      <c r="I20">
        <v>1</v>
      </c>
      <c r="J20" t="s">
        <v>40</v>
      </c>
      <c r="K20">
        <v>4.0000000000000002E-4</v>
      </c>
      <c r="L20">
        <v>1677.7216000000001</v>
      </c>
      <c r="M20">
        <v>1</v>
      </c>
      <c r="N20">
        <v>0</v>
      </c>
      <c r="O20">
        <v>9.99163924944E-2</v>
      </c>
      <c r="P20" s="1">
        <v>6.46851093086E-4</v>
      </c>
      <c r="Q20">
        <v>10.008367746599999</v>
      </c>
      <c r="R20">
        <v>1682.91201434</v>
      </c>
      <c r="S20">
        <v>1</v>
      </c>
      <c r="T20">
        <v>0</v>
      </c>
      <c r="U20">
        <v>2.1896228229900001</v>
      </c>
      <c r="V20">
        <v>7.4643500781500005E-2</v>
      </c>
      <c r="W20">
        <v>1</v>
      </c>
      <c r="X20">
        <v>0</v>
      </c>
      <c r="Y20">
        <v>3.3663008602399999E-2</v>
      </c>
      <c r="Z20">
        <v>1.6861205429399999E-2</v>
      </c>
      <c r="AA20">
        <v>5.0000000000000001E-3</v>
      </c>
      <c r="AB20">
        <v>0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36</v>
      </c>
      <c r="AI20" t="s">
        <v>36</v>
      </c>
      <c r="AJ20">
        <v>1</v>
      </c>
      <c r="AK20">
        <f>(Calibration!$U$10)/U20</f>
        <v>8.9327551545358066</v>
      </c>
    </row>
    <row r="21" spans="1:37" x14ac:dyDescent="0.25">
      <c r="A21" t="s">
        <v>66</v>
      </c>
      <c r="B21" t="s">
        <v>31</v>
      </c>
      <c r="C21" t="s">
        <v>32</v>
      </c>
      <c r="D21">
        <v>0</v>
      </c>
      <c r="E21" t="s">
        <v>113</v>
      </c>
      <c r="F21" t="s">
        <v>39</v>
      </c>
      <c r="G21">
        <v>1</v>
      </c>
      <c r="H21" t="s">
        <v>34</v>
      </c>
      <c r="I21">
        <v>1</v>
      </c>
      <c r="J21" t="s">
        <v>40</v>
      </c>
      <c r="K21">
        <v>4.0000000000000002E-4</v>
      </c>
      <c r="L21">
        <v>1677.7216000000001</v>
      </c>
      <c r="M21">
        <v>1</v>
      </c>
      <c r="N21">
        <v>0</v>
      </c>
      <c r="O21">
        <v>0.101254689588</v>
      </c>
      <c r="P21">
        <v>6.6005332475299995E-4</v>
      </c>
      <c r="Q21">
        <v>9.8760857800299995</v>
      </c>
      <c r="R21">
        <v>1760.98387643</v>
      </c>
      <c r="S21">
        <v>1</v>
      </c>
      <c r="T21">
        <v>0</v>
      </c>
      <c r="U21">
        <v>2.6193441126299999</v>
      </c>
      <c r="V21">
        <v>9.1615168595199997E-2</v>
      </c>
      <c r="W21">
        <v>1</v>
      </c>
      <c r="X21">
        <v>0</v>
      </c>
      <c r="Y21">
        <v>8.7691436738099995E-2</v>
      </c>
      <c r="Z21">
        <v>1.7482735313899999E-2</v>
      </c>
      <c r="AA21">
        <v>5.0000000000000001E-3</v>
      </c>
      <c r="AB21">
        <v>0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  <c r="AJ21">
        <v>1</v>
      </c>
      <c r="AK21">
        <f>(Calibration!$U$10)/U21</f>
        <v>7.4672756680733459</v>
      </c>
    </row>
    <row r="22" spans="1:37" x14ac:dyDescent="0.25">
      <c r="A22" t="s">
        <v>67</v>
      </c>
      <c r="B22" t="s">
        <v>31</v>
      </c>
      <c r="C22" t="s">
        <v>32</v>
      </c>
      <c r="D22">
        <v>0</v>
      </c>
      <c r="E22" t="s">
        <v>113</v>
      </c>
      <c r="F22" t="s">
        <v>39</v>
      </c>
      <c r="G22">
        <v>1</v>
      </c>
      <c r="H22" t="s">
        <v>34</v>
      </c>
      <c r="I22">
        <v>1</v>
      </c>
      <c r="J22" t="s">
        <v>40</v>
      </c>
      <c r="K22">
        <v>4.0000000000000002E-4</v>
      </c>
      <c r="L22">
        <v>1677.7216000000001</v>
      </c>
      <c r="M22">
        <v>1</v>
      </c>
      <c r="N22">
        <v>0</v>
      </c>
      <c r="O22">
        <v>0.104879717399</v>
      </c>
      <c r="P22">
        <v>7.6113506607499999E-4</v>
      </c>
      <c r="Q22">
        <v>9.5347320225400001</v>
      </c>
      <c r="R22">
        <v>1721.76806042</v>
      </c>
      <c r="S22">
        <v>1</v>
      </c>
      <c r="T22">
        <v>0</v>
      </c>
      <c r="U22">
        <v>2.4520394751899999</v>
      </c>
      <c r="V22">
        <v>9.4832464602600003E-2</v>
      </c>
      <c r="W22">
        <v>1</v>
      </c>
      <c r="X22">
        <v>0</v>
      </c>
      <c r="Y22">
        <v>0.123824658135</v>
      </c>
      <c r="Z22">
        <v>1.9518881552099999E-2</v>
      </c>
      <c r="AA22">
        <v>5.0000000000000001E-3</v>
      </c>
      <c r="AB22">
        <v>0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  <c r="AJ22">
        <v>1</v>
      </c>
      <c r="AK22">
        <f>(Calibration!$U$10)/U22</f>
        <v>7.9767739289913271</v>
      </c>
    </row>
    <row r="23" spans="1:37" x14ac:dyDescent="0.25">
      <c r="A23" t="s">
        <v>75</v>
      </c>
      <c r="B23" t="s">
        <v>31</v>
      </c>
      <c r="C23" t="s">
        <v>32</v>
      </c>
      <c r="D23">
        <v>0</v>
      </c>
      <c r="E23" t="s">
        <v>113</v>
      </c>
      <c r="F23" t="s">
        <v>39</v>
      </c>
      <c r="G23">
        <v>1</v>
      </c>
      <c r="H23" t="s">
        <v>34</v>
      </c>
      <c r="I23">
        <v>1</v>
      </c>
      <c r="J23" t="s">
        <v>40</v>
      </c>
      <c r="K23">
        <v>4.0000000000000002E-4</v>
      </c>
      <c r="L23">
        <v>1677.7216000000001</v>
      </c>
      <c r="M23">
        <v>1</v>
      </c>
      <c r="N23">
        <v>0</v>
      </c>
      <c r="O23">
        <v>0.101329020944</v>
      </c>
      <c r="P23">
        <v>6.4795502635799996E-4</v>
      </c>
      <c r="Q23">
        <v>9.86884103573</v>
      </c>
      <c r="R23">
        <v>1676.4234659599999</v>
      </c>
      <c r="S23">
        <v>1</v>
      </c>
      <c r="T23">
        <v>0</v>
      </c>
      <c r="U23">
        <v>1.96825152055</v>
      </c>
      <c r="V23">
        <v>6.5513108677399998E-2</v>
      </c>
      <c r="W23">
        <v>1</v>
      </c>
      <c r="X23">
        <v>0</v>
      </c>
      <c r="Y23">
        <v>0.100628753972</v>
      </c>
      <c r="Z23">
        <v>1.6768899838E-2</v>
      </c>
      <c r="AA23">
        <v>5.0000000000000001E-3</v>
      </c>
      <c r="AB23">
        <v>0</v>
      </c>
      <c r="AC23" t="s">
        <v>36</v>
      </c>
      <c r="AD23" t="s">
        <v>36</v>
      </c>
      <c r="AE23" t="s">
        <v>36</v>
      </c>
      <c r="AF23" t="s">
        <v>36</v>
      </c>
      <c r="AG23" t="s">
        <v>36</v>
      </c>
      <c r="AH23" t="s">
        <v>36</v>
      </c>
      <c r="AI23" t="s">
        <v>36</v>
      </c>
      <c r="AJ23">
        <v>1</v>
      </c>
      <c r="AK23">
        <f>(Calibration!$U$10)/U23</f>
        <v>9.9374314483382591</v>
      </c>
    </row>
    <row r="24" spans="1:37" x14ac:dyDescent="0.25">
      <c r="A24" t="s">
        <v>68</v>
      </c>
      <c r="B24" t="s">
        <v>31</v>
      </c>
      <c r="C24" t="s">
        <v>32</v>
      </c>
      <c r="D24">
        <v>0</v>
      </c>
      <c r="E24" t="s">
        <v>113</v>
      </c>
      <c r="F24" t="s">
        <v>39</v>
      </c>
      <c r="G24">
        <v>1</v>
      </c>
      <c r="H24" t="s">
        <v>34</v>
      </c>
      <c r="I24">
        <v>1</v>
      </c>
      <c r="J24" t="s">
        <v>40</v>
      </c>
      <c r="K24">
        <v>4.0000000000000002E-4</v>
      </c>
      <c r="L24">
        <v>1677.7216000000001</v>
      </c>
      <c r="M24">
        <v>1</v>
      </c>
      <c r="N24">
        <v>0</v>
      </c>
      <c r="O24">
        <v>9.6760209570899994E-2</v>
      </c>
      <c r="P24">
        <v>6.5997181880400005E-4</v>
      </c>
      <c r="Q24">
        <v>10.334826727199999</v>
      </c>
      <c r="R24">
        <v>1766.3664917900001</v>
      </c>
      <c r="S24">
        <v>1</v>
      </c>
      <c r="T24">
        <v>0</v>
      </c>
      <c r="U24">
        <v>2.0613839823800002</v>
      </c>
      <c r="V24">
        <v>7.35553134523E-2</v>
      </c>
      <c r="W24">
        <v>1</v>
      </c>
      <c r="X24">
        <v>0</v>
      </c>
      <c r="Y24">
        <v>8.3308487908799994E-2</v>
      </c>
      <c r="Z24">
        <v>1.7884350769599999E-2</v>
      </c>
      <c r="AA24">
        <v>5.0000000000000001E-3</v>
      </c>
      <c r="AB24">
        <v>0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  <c r="AJ24">
        <v>1</v>
      </c>
      <c r="AK24">
        <f>(Calibration!$U$10)/U24</f>
        <v>9.4884624726590836</v>
      </c>
    </row>
    <row r="25" spans="1:37" x14ac:dyDescent="0.25">
      <c r="A25" t="s">
        <v>69</v>
      </c>
      <c r="B25" t="s">
        <v>31</v>
      </c>
      <c r="C25" t="s">
        <v>32</v>
      </c>
      <c r="D25">
        <v>0</v>
      </c>
      <c r="E25" t="s">
        <v>113</v>
      </c>
      <c r="F25" t="s">
        <v>39</v>
      </c>
      <c r="G25">
        <v>1</v>
      </c>
      <c r="H25" t="s">
        <v>34</v>
      </c>
      <c r="I25">
        <v>1</v>
      </c>
      <c r="J25" t="s">
        <v>40</v>
      </c>
      <c r="K25">
        <v>4.0000000000000002E-4</v>
      </c>
      <c r="L25">
        <v>1677.7216000000001</v>
      </c>
      <c r="M25">
        <v>1</v>
      </c>
      <c r="N25">
        <v>0</v>
      </c>
      <c r="O25">
        <v>6.7271199019900002E-2</v>
      </c>
      <c r="P25">
        <v>3.86543032405E-4</v>
      </c>
      <c r="Q25">
        <v>14.8652025617</v>
      </c>
      <c r="R25">
        <v>1925.60257503</v>
      </c>
      <c r="S25">
        <v>1</v>
      </c>
      <c r="T25">
        <v>0</v>
      </c>
      <c r="U25">
        <v>2.6652489154499999</v>
      </c>
      <c r="V25">
        <v>8.2325046416200004E-2</v>
      </c>
      <c r="W25">
        <v>1</v>
      </c>
      <c r="X25">
        <v>0</v>
      </c>
      <c r="Y25">
        <v>5.7597558372500003E-2</v>
      </c>
      <c r="Z25">
        <v>1.5322120557299999E-2</v>
      </c>
      <c r="AA25">
        <v>5.0000000000000001E-3</v>
      </c>
      <c r="AB25">
        <v>0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  <c r="AJ25">
        <v>1</v>
      </c>
      <c r="AK25">
        <f>(Calibration!$U$10)/U25</f>
        <v>7.3386633590471861</v>
      </c>
    </row>
    <row r="26" spans="1:37" x14ac:dyDescent="0.25">
      <c r="A26" t="s">
        <v>70</v>
      </c>
      <c r="B26" t="s">
        <v>31</v>
      </c>
      <c r="C26" t="s">
        <v>32</v>
      </c>
      <c r="D26">
        <v>0</v>
      </c>
      <c r="E26" t="s">
        <v>113</v>
      </c>
      <c r="F26" t="s">
        <v>39</v>
      </c>
      <c r="G26">
        <v>1</v>
      </c>
      <c r="H26" t="s">
        <v>34</v>
      </c>
      <c r="I26">
        <v>1</v>
      </c>
      <c r="J26" t="s">
        <v>40</v>
      </c>
      <c r="K26">
        <v>4.0000000000000002E-4</v>
      </c>
      <c r="L26">
        <v>1677.7216000000001</v>
      </c>
      <c r="M26">
        <v>1</v>
      </c>
      <c r="N26">
        <v>0</v>
      </c>
      <c r="O26">
        <v>7.0104043840599997E-2</v>
      </c>
      <c r="P26">
        <v>4.3391164680299998E-4</v>
      </c>
      <c r="Q26">
        <v>14.2645123621</v>
      </c>
      <c r="R26">
        <v>1949.0494845600001</v>
      </c>
      <c r="S26">
        <v>1</v>
      </c>
      <c r="T26">
        <v>0</v>
      </c>
      <c r="U26">
        <v>2.9092536876900001</v>
      </c>
      <c r="V26">
        <v>9.7668083759099994E-2</v>
      </c>
      <c r="W26">
        <v>1</v>
      </c>
      <c r="X26">
        <v>0</v>
      </c>
      <c r="Y26">
        <v>0.12671197789399999</v>
      </c>
      <c r="Z26">
        <v>1.6904383106499998E-2</v>
      </c>
      <c r="AA26">
        <v>5.0000000000000001E-3</v>
      </c>
      <c r="AB26">
        <v>0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  <c r="AJ26">
        <v>1</v>
      </c>
      <c r="AK26">
        <f>(Calibration!$U$10)/U26</f>
        <v>6.7231553718794643</v>
      </c>
    </row>
    <row r="27" spans="1:37" x14ac:dyDescent="0.25">
      <c r="A27" t="s">
        <v>71</v>
      </c>
      <c r="B27" t="s">
        <v>31</v>
      </c>
      <c r="C27" t="s">
        <v>32</v>
      </c>
      <c r="D27">
        <v>0</v>
      </c>
      <c r="E27" t="s">
        <v>113</v>
      </c>
      <c r="F27" t="s">
        <v>39</v>
      </c>
      <c r="G27">
        <v>1</v>
      </c>
      <c r="H27" t="s">
        <v>34</v>
      </c>
      <c r="I27">
        <v>1</v>
      </c>
      <c r="J27" t="s">
        <v>40</v>
      </c>
      <c r="K27">
        <v>4.0000000000000002E-4</v>
      </c>
      <c r="L27">
        <v>1677.7216000000001</v>
      </c>
      <c r="M27">
        <v>1</v>
      </c>
      <c r="N27">
        <v>0</v>
      </c>
      <c r="O27">
        <v>6.6688548670600006E-2</v>
      </c>
      <c r="P27">
        <v>3.4706641116899998E-4</v>
      </c>
      <c r="Q27">
        <v>14.995078164600001</v>
      </c>
      <c r="R27">
        <v>1915.1702302199999</v>
      </c>
      <c r="S27">
        <v>1</v>
      </c>
      <c r="T27">
        <v>0</v>
      </c>
      <c r="U27">
        <v>2.5437910491400002</v>
      </c>
      <c r="V27">
        <v>7.0822288551199999E-2</v>
      </c>
      <c r="W27">
        <v>1</v>
      </c>
      <c r="X27">
        <v>0</v>
      </c>
      <c r="Y27">
        <v>3.76616710114E-2</v>
      </c>
      <c r="Z27">
        <v>1.3754648534800001E-2</v>
      </c>
      <c r="AA27">
        <v>5.0000000000000001E-3</v>
      </c>
      <c r="AB27">
        <v>0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  <c r="AJ27">
        <v>1</v>
      </c>
      <c r="AK27">
        <f>(Calibration!$U$10)/U27</f>
        <v>7.6890610041126441</v>
      </c>
    </row>
    <row r="28" spans="1:37" x14ac:dyDescent="0.25">
      <c r="A28" t="s">
        <v>72</v>
      </c>
      <c r="B28" t="s">
        <v>31</v>
      </c>
      <c r="C28" t="s">
        <v>32</v>
      </c>
      <c r="D28">
        <v>0</v>
      </c>
      <c r="E28" t="s">
        <v>113</v>
      </c>
      <c r="F28" t="s">
        <v>39</v>
      </c>
      <c r="G28">
        <v>1</v>
      </c>
      <c r="H28" t="s">
        <v>34</v>
      </c>
      <c r="I28">
        <v>1</v>
      </c>
      <c r="J28" t="s">
        <v>40</v>
      </c>
      <c r="K28">
        <v>4.0000000000000002E-4</v>
      </c>
      <c r="L28">
        <v>1677.7216000000001</v>
      </c>
      <c r="M28">
        <v>1</v>
      </c>
      <c r="N28">
        <v>0</v>
      </c>
      <c r="O28">
        <v>7.2180716810900006E-2</v>
      </c>
      <c r="P28">
        <v>3.93458533637E-4</v>
      </c>
      <c r="Q28">
        <v>13.854115672200001</v>
      </c>
      <c r="R28">
        <v>1929.1642807999999</v>
      </c>
      <c r="S28">
        <v>1</v>
      </c>
      <c r="T28">
        <v>0</v>
      </c>
      <c r="U28">
        <v>2.9874797467900001</v>
      </c>
      <c r="V28">
        <v>8.85658032619E-2</v>
      </c>
      <c r="W28">
        <v>1</v>
      </c>
      <c r="X28">
        <v>0</v>
      </c>
      <c r="Y28">
        <v>4.3828818972700002E-2</v>
      </c>
      <c r="Z28">
        <v>1.4633700618500001E-2</v>
      </c>
      <c r="AA28">
        <v>5.0000000000000001E-3</v>
      </c>
      <c r="AB28">
        <v>0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  <c r="AJ28">
        <v>1</v>
      </c>
      <c r="AK28">
        <f>(Calibration!$U$10)/U28</f>
        <v>6.5471120196109771</v>
      </c>
    </row>
    <row r="29" spans="1:37" x14ac:dyDescent="0.25">
      <c r="A29" t="s">
        <v>73</v>
      </c>
      <c r="B29" t="s">
        <v>31</v>
      </c>
      <c r="C29" t="s">
        <v>32</v>
      </c>
      <c r="D29">
        <v>0</v>
      </c>
      <c r="E29" t="s">
        <v>113</v>
      </c>
      <c r="F29" t="s">
        <v>39</v>
      </c>
      <c r="G29">
        <v>1</v>
      </c>
      <c r="H29" t="s">
        <v>34</v>
      </c>
      <c r="I29">
        <v>1</v>
      </c>
      <c r="J29" t="s">
        <v>40</v>
      </c>
      <c r="K29">
        <v>4.0000000000000002E-4</v>
      </c>
      <c r="L29">
        <v>1677.7216000000001</v>
      </c>
      <c r="M29">
        <v>1</v>
      </c>
      <c r="N29">
        <v>0</v>
      </c>
      <c r="O29">
        <v>6.8381971664899996E-2</v>
      </c>
      <c r="P29">
        <v>4.8952046629700005E-4</v>
      </c>
      <c r="Q29">
        <v>14.6237374509</v>
      </c>
      <c r="R29">
        <v>1794.54108879</v>
      </c>
      <c r="S29">
        <v>1</v>
      </c>
      <c r="T29">
        <v>0</v>
      </c>
      <c r="U29">
        <v>2.5315441811500001</v>
      </c>
      <c r="V29">
        <v>9.6896462153000004E-2</v>
      </c>
      <c r="W29">
        <v>1</v>
      </c>
      <c r="X29">
        <v>0</v>
      </c>
      <c r="Y29">
        <v>5.67961726243E-2</v>
      </c>
      <c r="Z29">
        <v>1.89977447956E-2</v>
      </c>
      <c r="AA29">
        <v>5.0000000000000001E-3</v>
      </c>
      <c r="AB29">
        <v>0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  <c r="AJ29">
        <v>1</v>
      </c>
      <c r="AK29">
        <f>(Calibration!$U$10)/U29</f>
        <v>7.7262584252698954</v>
      </c>
    </row>
    <row r="30" spans="1:37" x14ac:dyDescent="0.25">
      <c r="A30" t="s">
        <v>74</v>
      </c>
      <c r="B30" t="s">
        <v>31</v>
      </c>
      <c r="C30" t="s">
        <v>32</v>
      </c>
      <c r="D30">
        <v>0</v>
      </c>
      <c r="E30" t="s">
        <v>113</v>
      </c>
      <c r="F30" t="s">
        <v>39</v>
      </c>
      <c r="G30">
        <v>1</v>
      </c>
      <c r="H30" t="s">
        <v>34</v>
      </c>
      <c r="I30">
        <v>1</v>
      </c>
      <c r="J30" t="s">
        <v>40</v>
      </c>
      <c r="K30">
        <v>4.0000000000000002E-4</v>
      </c>
      <c r="L30">
        <v>1677.7216000000001</v>
      </c>
      <c r="M30">
        <v>1</v>
      </c>
      <c r="N30">
        <v>0</v>
      </c>
      <c r="O30">
        <v>6.8534754881200005E-2</v>
      </c>
      <c r="P30">
        <v>4.3960300105799999E-4</v>
      </c>
      <c r="Q30">
        <v>14.591137033100001</v>
      </c>
      <c r="R30">
        <v>1822.84962599</v>
      </c>
      <c r="S30">
        <v>1</v>
      </c>
      <c r="T30">
        <v>0</v>
      </c>
      <c r="U30">
        <v>2.6502358564000001</v>
      </c>
      <c r="V30">
        <v>9.13288194138E-2</v>
      </c>
      <c r="W30">
        <v>1</v>
      </c>
      <c r="X30">
        <v>0</v>
      </c>
      <c r="Y30">
        <v>0.102363632913</v>
      </c>
      <c r="Z30">
        <v>1.72789137202E-2</v>
      </c>
      <c r="AA30">
        <v>5.0000000000000001E-3</v>
      </c>
      <c r="AB30">
        <v>0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>
        <v>1</v>
      </c>
      <c r="AK30">
        <f>(Calibration!$U$10)/U30</f>
        <v>7.3802354274694677</v>
      </c>
    </row>
    <row r="31" spans="1:37" x14ac:dyDescent="0.25">
      <c r="A31" t="s">
        <v>76</v>
      </c>
      <c r="B31" t="s">
        <v>31</v>
      </c>
      <c r="C31" t="s">
        <v>32</v>
      </c>
      <c r="D31">
        <v>0</v>
      </c>
      <c r="E31" t="s">
        <v>113</v>
      </c>
      <c r="F31" t="s">
        <v>39</v>
      </c>
      <c r="G31">
        <v>1</v>
      </c>
      <c r="H31" t="s">
        <v>34</v>
      </c>
      <c r="I31">
        <v>1</v>
      </c>
      <c r="J31" t="s">
        <v>40</v>
      </c>
      <c r="K31">
        <v>4.0000000000000002E-4</v>
      </c>
      <c r="L31">
        <v>1677.7216000000001</v>
      </c>
      <c r="M31">
        <v>1</v>
      </c>
      <c r="N31">
        <v>0</v>
      </c>
      <c r="O31">
        <v>5.1808257669100001E-2</v>
      </c>
      <c r="P31">
        <v>2.9923841060899999E-4</v>
      </c>
      <c r="Q31">
        <v>19.301942296299998</v>
      </c>
      <c r="R31">
        <v>2301.1023246499999</v>
      </c>
      <c r="S31">
        <v>1</v>
      </c>
      <c r="T31">
        <v>0</v>
      </c>
      <c r="U31">
        <v>3.28704036306</v>
      </c>
      <c r="V31">
        <v>0.10424301181200001</v>
      </c>
      <c r="W31">
        <v>1</v>
      </c>
      <c r="X31">
        <v>0</v>
      </c>
      <c r="Y31">
        <v>0.10850077408599999</v>
      </c>
      <c r="Z31">
        <v>1.58693926909E-2</v>
      </c>
      <c r="AA31">
        <v>5.0000000000000001E-3</v>
      </c>
      <c r="AB31">
        <v>0</v>
      </c>
      <c r="AC31" t="s">
        <v>36</v>
      </c>
      <c r="AD31" t="s">
        <v>36</v>
      </c>
      <c r="AE31" t="s">
        <v>36</v>
      </c>
      <c r="AF31" t="s">
        <v>36</v>
      </c>
      <c r="AG31" t="s">
        <v>36</v>
      </c>
      <c r="AH31" t="s">
        <v>36</v>
      </c>
      <c r="AI31" t="s">
        <v>36</v>
      </c>
      <c r="AJ31">
        <v>1</v>
      </c>
      <c r="AK31">
        <f>(Calibration!$U$10)/U31</f>
        <v>5.9504485489021484</v>
      </c>
    </row>
    <row r="32" spans="1:37" x14ac:dyDescent="0.25">
      <c r="A32" t="s">
        <v>77</v>
      </c>
      <c r="B32" t="s">
        <v>31</v>
      </c>
      <c r="C32" t="s">
        <v>32</v>
      </c>
      <c r="D32">
        <v>0</v>
      </c>
      <c r="E32" t="s">
        <v>113</v>
      </c>
      <c r="F32" t="s">
        <v>39</v>
      </c>
      <c r="G32">
        <v>1</v>
      </c>
      <c r="H32" t="s">
        <v>34</v>
      </c>
      <c r="I32">
        <v>1</v>
      </c>
      <c r="J32" t="s">
        <v>40</v>
      </c>
      <c r="K32">
        <v>4.0000000000000002E-4</v>
      </c>
      <c r="L32">
        <v>1677.7216000000001</v>
      </c>
      <c r="M32">
        <v>1</v>
      </c>
      <c r="N32">
        <v>0</v>
      </c>
      <c r="O32">
        <v>4.6991583973400003E-2</v>
      </c>
      <c r="P32">
        <v>2.4018687829000001E-4</v>
      </c>
      <c r="Q32">
        <v>21.2804063078</v>
      </c>
      <c r="R32">
        <v>2020.2184592000001</v>
      </c>
      <c r="S32">
        <v>1</v>
      </c>
      <c r="T32">
        <v>0</v>
      </c>
      <c r="U32">
        <v>2.35498813797</v>
      </c>
      <c r="V32">
        <v>6.3875719837899997E-2</v>
      </c>
      <c r="W32">
        <v>1</v>
      </c>
      <c r="X32">
        <v>0</v>
      </c>
      <c r="Y32">
        <v>8.3824610663600002E-2</v>
      </c>
      <c r="Z32">
        <v>1.35658388452E-2</v>
      </c>
      <c r="AA32">
        <v>5.0000000000000001E-3</v>
      </c>
      <c r="AB32">
        <v>0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  <c r="AJ32">
        <v>1</v>
      </c>
      <c r="AK32">
        <f>(Calibration!$U$10)/U32</f>
        <v>8.3055044920155492</v>
      </c>
    </row>
    <row r="33" spans="1:37" x14ac:dyDescent="0.25">
      <c r="A33" t="s">
        <v>78</v>
      </c>
      <c r="B33" t="s">
        <v>31</v>
      </c>
      <c r="C33" t="s">
        <v>32</v>
      </c>
      <c r="D33">
        <v>0</v>
      </c>
      <c r="E33" t="s">
        <v>113</v>
      </c>
      <c r="F33" t="s">
        <v>39</v>
      </c>
      <c r="G33">
        <v>1</v>
      </c>
      <c r="H33" t="s">
        <v>34</v>
      </c>
      <c r="I33">
        <v>1</v>
      </c>
      <c r="J33" t="s">
        <v>40</v>
      </c>
      <c r="K33">
        <v>4.0000000000000002E-4</v>
      </c>
      <c r="L33">
        <v>1677.7216000000001</v>
      </c>
      <c r="M33">
        <v>1</v>
      </c>
      <c r="N33">
        <v>0</v>
      </c>
      <c r="O33">
        <v>4.81687474369E-2</v>
      </c>
      <c r="P33">
        <v>2.8947264851000002E-4</v>
      </c>
      <c r="Q33">
        <v>20.760348840500001</v>
      </c>
      <c r="R33">
        <v>2055.38295032</v>
      </c>
      <c r="S33">
        <v>1</v>
      </c>
      <c r="T33">
        <v>0</v>
      </c>
      <c r="U33">
        <v>2.3716100997399998</v>
      </c>
      <c r="V33">
        <v>7.5688026188399996E-2</v>
      </c>
      <c r="W33">
        <v>1</v>
      </c>
      <c r="X33">
        <v>0</v>
      </c>
      <c r="Y33">
        <v>8.9271535530400001E-2</v>
      </c>
      <c r="Z33">
        <v>1.5980987751699999E-2</v>
      </c>
      <c r="AA33">
        <v>5.0000000000000001E-3</v>
      </c>
      <c r="AB33">
        <v>0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  <c r="AJ33">
        <v>1</v>
      </c>
      <c r="AK33">
        <f>(Calibration!$U$10)/U33</f>
        <v>8.2472934993393157</v>
      </c>
    </row>
    <row r="34" spans="1:37" x14ac:dyDescent="0.25">
      <c r="A34" t="s">
        <v>79</v>
      </c>
      <c r="B34" t="s">
        <v>31</v>
      </c>
      <c r="C34" t="s">
        <v>32</v>
      </c>
      <c r="D34">
        <v>0</v>
      </c>
      <c r="E34" t="s">
        <v>113</v>
      </c>
      <c r="F34" t="s">
        <v>39</v>
      </c>
      <c r="G34">
        <v>1</v>
      </c>
      <c r="H34" t="s">
        <v>34</v>
      </c>
      <c r="I34">
        <v>1</v>
      </c>
      <c r="J34" t="s">
        <v>40</v>
      </c>
      <c r="K34">
        <v>4.0000000000000002E-4</v>
      </c>
      <c r="L34">
        <v>1677.7216000000001</v>
      </c>
      <c r="M34">
        <v>1</v>
      </c>
      <c r="N34">
        <v>0</v>
      </c>
      <c r="O34">
        <v>4.9592647114900003E-2</v>
      </c>
      <c r="P34">
        <v>2.75531818765E-4</v>
      </c>
      <c r="Q34">
        <v>20.164279549</v>
      </c>
      <c r="R34">
        <v>2090.3589356500001</v>
      </c>
      <c r="S34">
        <v>1</v>
      </c>
      <c r="T34">
        <v>0</v>
      </c>
      <c r="U34">
        <v>2.55694300529</v>
      </c>
      <c r="V34">
        <v>7.6036400729999995E-2</v>
      </c>
      <c r="W34">
        <v>1</v>
      </c>
      <c r="X34">
        <v>0</v>
      </c>
      <c r="Y34">
        <v>9.87009122036E-2</v>
      </c>
      <c r="Z34">
        <v>1.4907400246200001E-2</v>
      </c>
      <c r="AA34">
        <v>5.0000000000000001E-3</v>
      </c>
      <c r="AB34">
        <v>0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  <c r="AJ34">
        <v>1</v>
      </c>
      <c r="AK34">
        <f>(Calibration!$U$10)/U34</f>
        <v>7.6495113571508053</v>
      </c>
    </row>
    <row r="35" spans="1:37" x14ac:dyDescent="0.25">
      <c r="A35" t="s">
        <v>80</v>
      </c>
      <c r="B35" t="s">
        <v>31</v>
      </c>
      <c r="C35" t="s">
        <v>32</v>
      </c>
      <c r="D35">
        <v>0</v>
      </c>
      <c r="E35" t="s">
        <v>113</v>
      </c>
      <c r="F35" t="s">
        <v>39</v>
      </c>
      <c r="G35">
        <v>1</v>
      </c>
      <c r="H35" t="s">
        <v>34</v>
      </c>
      <c r="I35">
        <v>1</v>
      </c>
      <c r="J35" t="s">
        <v>40</v>
      </c>
      <c r="K35">
        <v>4.0000000000000002E-4</v>
      </c>
      <c r="L35">
        <v>1677.7216000000001</v>
      </c>
      <c r="M35">
        <v>1</v>
      </c>
      <c r="N35">
        <v>0</v>
      </c>
      <c r="O35">
        <v>4.4276212006200001E-2</v>
      </c>
      <c r="P35" s="1">
        <v>2.2734767522099999E-4</v>
      </c>
      <c r="Q35">
        <v>22.585491275999999</v>
      </c>
      <c r="R35">
        <v>1857.41694538</v>
      </c>
      <c r="S35">
        <v>1</v>
      </c>
      <c r="T35">
        <v>0</v>
      </c>
      <c r="U35">
        <v>1.7720419957</v>
      </c>
      <c r="V35">
        <v>4.6813065260800001E-2</v>
      </c>
      <c r="W35">
        <v>1</v>
      </c>
      <c r="X35">
        <v>0</v>
      </c>
      <c r="Y35">
        <v>5.1457375962099997E-2</v>
      </c>
      <c r="Z35">
        <v>1.3167535217999999E-2</v>
      </c>
      <c r="AA35">
        <v>5.0000000000000001E-3</v>
      </c>
      <c r="AB35">
        <v>0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  <c r="AJ35">
        <v>1</v>
      </c>
      <c r="AK35">
        <f>(Calibration!$U$10)/U35</f>
        <v>11.03775452614301</v>
      </c>
    </row>
    <row r="36" spans="1:37" x14ac:dyDescent="0.25">
      <c r="A36" t="s">
        <v>84</v>
      </c>
      <c r="B36" t="s">
        <v>31</v>
      </c>
      <c r="C36" t="s">
        <v>32</v>
      </c>
      <c r="D36">
        <v>0</v>
      </c>
      <c r="E36" t="s">
        <v>113</v>
      </c>
      <c r="F36" t="s">
        <v>39</v>
      </c>
      <c r="G36">
        <v>1</v>
      </c>
      <c r="H36" t="s">
        <v>34</v>
      </c>
      <c r="I36">
        <v>1</v>
      </c>
      <c r="J36" t="s">
        <v>40</v>
      </c>
      <c r="K36">
        <v>4.0000000000000002E-4</v>
      </c>
      <c r="L36">
        <v>1677.7216000000001</v>
      </c>
      <c r="M36">
        <v>1</v>
      </c>
      <c r="N36">
        <v>0</v>
      </c>
      <c r="O36">
        <v>4.8496955743200003E-2</v>
      </c>
      <c r="P36" s="1">
        <v>2.6023554771800001E-4</v>
      </c>
      <c r="Q36">
        <v>20.619850971599998</v>
      </c>
      <c r="R36">
        <v>1992.3120338399999</v>
      </c>
      <c r="S36">
        <v>1</v>
      </c>
      <c r="T36">
        <v>0</v>
      </c>
      <c r="U36">
        <v>2.8084852174199999</v>
      </c>
      <c r="V36">
        <v>8.1447613131199997E-2</v>
      </c>
      <c r="W36">
        <v>1</v>
      </c>
      <c r="X36">
        <v>0</v>
      </c>
      <c r="Y36">
        <v>8.7214632238700004E-2</v>
      </c>
      <c r="Z36">
        <v>1.44756743233E-2</v>
      </c>
      <c r="AA36">
        <v>5.0000000000000001E-3</v>
      </c>
      <c r="AB36">
        <v>0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  <c r="AJ36">
        <v>1</v>
      </c>
      <c r="AK36">
        <f>(Calibration!$U$10)/U36</f>
        <v>6.964382236101379</v>
      </c>
    </row>
    <row r="37" spans="1:37" x14ac:dyDescent="0.25">
      <c r="A37" t="s">
        <v>85</v>
      </c>
      <c r="B37" t="s">
        <v>31</v>
      </c>
      <c r="C37" t="s">
        <v>32</v>
      </c>
      <c r="D37">
        <v>0</v>
      </c>
      <c r="E37" t="s">
        <v>113</v>
      </c>
      <c r="F37" t="s">
        <v>39</v>
      </c>
      <c r="G37">
        <v>1</v>
      </c>
      <c r="H37" t="s">
        <v>34</v>
      </c>
      <c r="I37">
        <v>1</v>
      </c>
      <c r="J37" t="s">
        <v>40</v>
      </c>
      <c r="K37">
        <v>4.0000000000000002E-4</v>
      </c>
      <c r="L37">
        <v>1677.7216000000001</v>
      </c>
      <c r="M37">
        <v>1</v>
      </c>
      <c r="N37">
        <v>0</v>
      </c>
      <c r="O37">
        <v>6.5535447092400001E-2</v>
      </c>
      <c r="P37" s="1">
        <v>3.3863682002299999E-4</v>
      </c>
      <c r="Q37">
        <v>15.258917797400001</v>
      </c>
      <c r="R37">
        <v>2038.84784352</v>
      </c>
      <c r="S37">
        <v>1</v>
      </c>
      <c r="T37">
        <v>0</v>
      </c>
      <c r="U37">
        <v>2.3808327129000002</v>
      </c>
      <c r="V37">
        <v>6.5357682942400006E-2</v>
      </c>
      <c r="W37">
        <v>1</v>
      </c>
      <c r="X37">
        <v>0</v>
      </c>
      <c r="Y37">
        <v>0.1228600839</v>
      </c>
      <c r="Z37">
        <v>1.3858907903500001E-2</v>
      </c>
      <c r="AA37">
        <v>5.0000000000000001E-3</v>
      </c>
      <c r="AB37">
        <v>0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  <c r="AJ37">
        <v>1</v>
      </c>
      <c r="AK37">
        <f>(Calibration!$U$10)/U37</f>
        <v>8.2153460226647592</v>
      </c>
    </row>
    <row r="38" spans="1:37" x14ac:dyDescent="0.25">
      <c r="A38" t="s">
        <v>86</v>
      </c>
      <c r="B38" t="s">
        <v>31</v>
      </c>
      <c r="C38" t="s">
        <v>32</v>
      </c>
      <c r="D38">
        <v>0</v>
      </c>
      <c r="E38" t="s">
        <v>113</v>
      </c>
      <c r="F38" t="s">
        <v>39</v>
      </c>
      <c r="G38">
        <v>1</v>
      </c>
      <c r="H38" t="s">
        <v>34</v>
      </c>
      <c r="I38">
        <v>1</v>
      </c>
      <c r="J38" t="s">
        <v>40</v>
      </c>
      <c r="K38">
        <v>4.0000000000000002E-4</v>
      </c>
      <c r="L38">
        <v>1677.7216000000001</v>
      </c>
      <c r="M38">
        <v>1</v>
      </c>
      <c r="N38">
        <v>0</v>
      </c>
      <c r="O38">
        <v>6.7909567583399999E-2</v>
      </c>
      <c r="P38" s="1">
        <v>3.9608617430099999E-4</v>
      </c>
      <c r="Q38">
        <v>14.72546558</v>
      </c>
      <c r="R38">
        <v>2142.7253297799998</v>
      </c>
      <c r="S38">
        <v>1</v>
      </c>
      <c r="T38">
        <v>0</v>
      </c>
      <c r="U38">
        <v>2.1992514513399999</v>
      </c>
      <c r="V38">
        <v>6.7576069793199994E-2</v>
      </c>
      <c r="W38">
        <v>1</v>
      </c>
      <c r="X38">
        <v>0</v>
      </c>
      <c r="Y38">
        <v>4.3754926598699999E-2</v>
      </c>
      <c r="Z38">
        <v>1.52346035912E-2</v>
      </c>
      <c r="AA38">
        <v>5.0000000000000001E-3</v>
      </c>
      <c r="AB38">
        <v>0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  <c r="AJ38">
        <v>1</v>
      </c>
      <c r="AK38">
        <f>(Calibration!$U$10)/U38</f>
        <v>8.8936463116282951</v>
      </c>
    </row>
    <row r="39" spans="1:37" x14ac:dyDescent="0.25">
      <c r="A39" t="s">
        <v>87</v>
      </c>
      <c r="B39" t="s">
        <v>31</v>
      </c>
      <c r="C39" t="s">
        <v>32</v>
      </c>
      <c r="D39">
        <v>0</v>
      </c>
      <c r="E39" t="s">
        <v>113</v>
      </c>
      <c r="F39" t="s">
        <v>39</v>
      </c>
      <c r="G39">
        <v>1</v>
      </c>
      <c r="H39" t="s">
        <v>34</v>
      </c>
      <c r="I39">
        <v>1</v>
      </c>
      <c r="J39" t="s">
        <v>40</v>
      </c>
      <c r="K39">
        <v>4.0000000000000002E-4</v>
      </c>
      <c r="L39">
        <v>1677.7216000000001</v>
      </c>
      <c r="M39">
        <v>1</v>
      </c>
      <c r="N39">
        <v>0</v>
      </c>
      <c r="O39">
        <v>5.9127736118599998E-2</v>
      </c>
      <c r="P39" s="1">
        <v>3.4987780970300003E-4</v>
      </c>
      <c r="Q39">
        <v>16.912536580000001</v>
      </c>
      <c r="R39">
        <v>1822.9981168899999</v>
      </c>
      <c r="S39">
        <v>1</v>
      </c>
      <c r="T39">
        <v>0</v>
      </c>
      <c r="U39">
        <v>2.3317830453199999</v>
      </c>
      <c r="V39">
        <v>7.3139971068999998E-2</v>
      </c>
      <c r="W39">
        <v>1</v>
      </c>
      <c r="X39">
        <v>0</v>
      </c>
      <c r="Y39">
        <v>9.6830219241300003E-2</v>
      </c>
      <c r="Z39">
        <v>1.57420418331E-2</v>
      </c>
      <c r="AA39">
        <v>5.0000000000000001E-3</v>
      </c>
      <c r="AB39">
        <v>0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  <c r="AJ39">
        <v>1</v>
      </c>
      <c r="AK39">
        <f>(Calibration!$U$10)/U39</f>
        <v>8.3881579797098826</v>
      </c>
    </row>
    <row r="40" spans="1:37" x14ac:dyDescent="0.25">
      <c r="A40" t="s">
        <v>88</v>
      </c>
      <c r="B40" t="s">
        <v>31</v>
      </c>
      <c r="C40" t="s">
        <v>32</v>
      </c>
      <c r="D40">
        <v>0</v>
      </c>
      <c r="E40" t="s">
        <v>113</v>
      </c>
      <c r="F40" t="s">
        <v>39</v>
      </c>
      <c r="G40">
        <v>1</v>
      </c>
      <c r="H40" t="s">
        <v>34</v>
      </c>
      <c r="I40">
        <v>1</v>
      </c>
      <c r="J40" t="s">
        <v>40</v>
      </c>
      <c r="K40">
        <v>4.0000000000000002E-4</v>
      </c>
      <c r="L40">
        <v>1677.7216000000001</v>
      </c>
      <c r="M40">
        <v>1</v>
      </c>
      <c r="N40">
        <v>0</v>
      </c>
      <c r="O40">
        <v>6.3498420928499999E-2</v>
      </c>
      <c r="P40" s="1">
        <v>3.5225282154300003E-4</v>
      </c>
      <c r="Q40">
        <v>15.7484231163</v>
      </c>
      <c r="R40">
        <v>1947.5165401700001</v>
      </c>
      <c r="S40">
        <v>1</v>
      </c>
      <c r="T40">
        <v>0</v>
      </c>
      <c r="U40">
        <v>2.1597517388599998</v>
      </c>
      <c r="V40">
        <v>6.2995249085600002E-2</v>
      </c>
      <c r="W40">
        <v>1</v>
      </c>
      <c r="X40">
        <v>0</v>
      </c>
      <c r="Y40">
        <v>7.4803711030100001E-2</v>
      </c>
      <c r="Z40">
        <v>1.45769364613E-2</v>
      </c>
      <c r="AA40">
        <v>5.0000000000000001E-3</v>
      </c>
      <c r="AB40">
        <v>0</v>
      </c>
      <c r="AC40" t="s">
        <v>36</v>
      </c>
      <c r="AD40" t="s">
        <v>36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  <c r="AJ40">
        <v>1</v>
      </c>
      <c r="AK40">
        <f>(Calibration!$U$10)/U40</f>
        <v>9.0563022622578622</v>
      </c>
    </row>
    <row r="41" spans="1:37" x14ac:dyDescent="0.25">
      <c r="A41" t="s">
        <v>89</v>
      </c>
      <c r="B41" t="s">
        <v>31</v>
      </c>
      <c r="C41" t="s">
        <v>32</v>
      </c>
      <c r="D41">
        <v>0</v>
      </c>
      <c r="E41" t="s">
        <v>113</v>
      </c>
      <c r="F41" t="s">
        <v>39</v>
      </c>
      <c r="G41">
        <v>1</v>
      </c>
      <c r="H41" t="s">
        <v>34</v>
      </c>
      <c r="I41">
        <v>1</v>
      </c>
      <c r="J41" t="s">
        <v>40</v>
      </c>
      <c r="K41">
        <v>4.0000000000000002E-4</v>
      </c>
      <c r="L41">
        <v>1677.7216000000001</v>
      </c>
      <c r="M41">
        <v>1</v>
      </c>
      <c r="N41">
        <v>0</v>
      </c>
      <c r="O41">
        <v>5.8602502233000002E-2</v>
      </c>
      <c r="P41" s="1">
        <v>3.3796495509699997E-4</v>
      </c>
      <c r="Q41">
        <v>17.0641177748</v>
      </c>
      <c r="R41">
        <v>1804.1755594399999</v>
      </c>
      <c r="S41">
        <v>1</v>
      </c>
      <c r="T41">
        <v>0</v>
      </c>
      <c r="U41">
        <v>2.14474621462</v>
      </c>
      <c r="V41">
        <v>6.4985713262599998E-2</v>
      </c>
      <c r="W41">
        <v>1</v>
      </c>
      <c r="X41">
        <v>0</v>
      </c>
      <c r="Y41">
        <v>0.102362857995</v>
      </c>
      <c r="Z41">
        <v>1.5248068674599999E-2</v>
      </c>
      <c r="AA41">
        <v>5.0000000000000001E-3</v>
      </c>
      <c r="AB41">
        <v>0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  <c r="AJ41">
        <v>1</v>
      </c>
      <c r="AK41">
        <f>(Calibration!$U$10)/U41</f>
        <v>9.1196638675586321</v>
      </c>
    </row>
    <row r="42" spans="1:37" x14ac:dyDescent="0.25">
      <c r="A42" t="s">
        <v>90</v>
      </c>
      <c r="B42" t="s">
        <v>31</v>
      </c>
      <c r="C42" t="s">
        <v>32</v>
      </c>
      <c r="D42">
        <v>0</v>
      </c>
      <c r="E42" t="s">
        <v>113</v>
      </c>
      <c r="F42" t="s">
        <v>39</v>
      </c>
      <c r="G42">
        <v>1</v>
      </c>
      <c r="H42" t="s">
        <v>34</v>
      </c>
      <c r="I42">
        <v>1</v>
      </c>
      <c r="J42" t="s">
        <v>40</v>
      </c>
      <c r="K42">
        <v>4.0000000000000002E-4</v>
      </c>
      <c r="L42">
        <v>1677.7216000000001</v>
      </c>
      <c r="M42">
        <v>1</v>
      </c>
      <c r="N42">
        <v>0</v>
      </c>
      <c r="O42">
        <v>5.2517577152999997E-2</v>
      </c>
      <c r="P42" s="1">
        <v>3.9220761589000002E-4</v>
      </c>
      <c r="Q42">
        <v>19.041243983600001</v>
      </c>
      <c r="R42">
        <v>1583.8083758600001</v>
      </c>
      <c r="S42">
        <v>1</v>
      </c>
      <c r="T42">
        <v>0</v>
      </c>
      <c r="U42">
        <v>2.2468899920999998</v>
      </c>
      <c r="V42">
        <v>8.8605171914700007E-2</v>
      </c>
      <c r="W42">
        <v>1</v>
      </c>
      <c r="X42">
        <v>0</v>
      </c>
      <c r="Y42">
        <v>2.3853681832500001E-2</v>
      </c>
      <c r="Z42">
        <v>1.9444195471699999E-2</v>
      </c>
      <c r="AA42">
        <v>5.0000000000000001E-3</v>
      </c>
      <c r="AB42">
        <v>0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  <c r="AJ42">
        <v>1</v>
      </c>
      <c r="AK42">
        <f>(Calibration!$U$10)/U42</f>
        <v>8.7050833050675944</v>
      </c>
    </row>
    <row r="43" spans="1:37" x14ac:dyDescent="0.25">
      <c r="A43" t="s">
        <v>91</v>
      </c>
      <c r="B43" t="s">
        <v>31</v>
      </c>
      <c r="C43" t="s">
        <v>32</v>
      </c>
      <c r="D43">
        <v>0</v>
      </c>
      <c r="E43" t="s">
        <v>113</v>
      </c>
      <c r="F43" t="s">
        <v>39</v>
      </c>
      <c r="G43">
        <v>1</v>
      </c>
      <c r="H43" t="s">
        <v>34</v>
      </c>
      <c r="I43">
        <v>1</v>
      </c>
      <c r="J43" t="s">
        <v>40</v>
      </c>
      <c r="K43">
        <v>4.0000000000000002E-4</v>
      </c>
      <c r="L43">
        <v>1677.7216000000001</v>
      </c>
      <c r="M43">
        <v>1</v>
      </c>
      <c r="N43">
        <v>0</v>
      </c>
      <c r="O43">
        <v>4.93863223432E-2</v>
      </c>
      <c r="P43" s="1">
        <v>2.6948934196400001E-4</v>
      </c>
      <c r="Q43">
        <v>20.248521302099999</v>
      </c>
      <c r="R43">
        <v>2163.8951611799998</v>
      </c>
      <c r="S43">
        <v>1</v>
      </c>
      <c r="T43">
        <v>0</v>
      </c>
      <c r="U43">
        <v>2.91906383217</v>
      </c>
      <c r="V43">
        <v>8.6424629901399999E-2</v>
      </c>
      <c r="W43">
        <v>1</v>
      </c>
      <c r="X43">
        <v>0</v>
      </c>
      <c r="Y43">
        <v>5.6694487143400002E-2</v>
      </c>
      <c r="Z43">
        <v>1.4664256021100001E-2</v>
      </c>
      <c r="AA43">
        <v>5.0000000000000001E-3</v>
      </c>
      <c r="AB43">
        <v>0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  <c r="AJ43">
        <v>1</v>
      </c>
      <c r="AK43">
        <f>(Calibration!$U$10)/U43</f>
        <v>6.700560756156178</v>
      </c>
    </row>
    <row r="44" spans="1:37" x14ac:dyDescent="0.25">
      <c r="A44" t="s">
        <v>92</v>
      </c>
      <c r="B44" t="s">
        <v>31</v>
      </c>
      <c r="C44" t="s">
        <v>32</v>
      </c>
      <c r="D44">
        <v>0</v>
      </c>
      <c r="E44" t="s">
        <v>113</v>
      </c>
      <c r="F44" t="s">
        <v>39</v>
      </c>
      <c r="G44">
        <v>1</v>
      </c>
      <c r="H44" t="s">
        <v>34</v>
      </c>
      <c r="I44">
        <v>1</v>
      </c>
      <c r="J44" t="s">
        <v>40</v>
      </c>
      <c r="K44">
        <v>4.0000000000000002E-4</v>
      </c>
      <c r="L44">
        <v>1677.7216000000001</v>
      </c>
      <c r="M44">
        <v>1</v>
      </c>
      <c r="N44">
        <v>0</v>
      </c>
      <c r="O44">
        <v>5.0210086849699999E-2</v>
      </c>
      <c r="P44" s="1">
        <v>2.8412295763799997E-4</v>
      </c>
      <c r="Q44">
        <v>19.9163168746</v>
      </c>
      <c r="R44">
        <v>2221.5375528200002</v>
      </c>
      <c r="S44">
        <v>1</v>
      </c>
      <c r="T44">
        <v>0</v>
      </c>
      <c r="U44">
        <v>3.21451051836</v>
      </c>
      <c r="V44">
        <v>9.9657861885000004E-2</v>
      </c>
      <c r="W44">
        <v>1</v>
      </c>
      <c r="X44">
        <v>0</v>
      </c>
      <c r="Y44">
        <v>0.113413573034</v>
      </c>
      <c r="Z44">
        <v>1.553523991E-2</v>
      </c>
      <c r="AA44">
        <v>5.0000000000000001E-3</v>
      </c>
      <c r="AB44">
        <v>0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  <c r="AJ44">
        <v>1</v>
      </c>
      <c r="AK44">
        <f>(Calibration!$U$10)/U44</f>
        <v>6.0847100816245243</v>
      </c>
    </row>
    <row r="45" spans="1:37" x14ac:dyDescent="0.25">
      <c r="A45" t="s">
        <v>93</v>
      </c>
      <c r="B45" t="s">
        <v>31</v>
      </c>
      <c r="C45" t="s">
        <v>32</v>
      </c>
      <c r="D45">
        <v>0</v>
      </c>
      <c r="E45" t="s">
        <v>113</v>
      </c>
      <c r="F45" t="s">
        <v>39</v>
      </c>
      <c r="G45">
        <v>1</v>
      </c>
      <c r="H45" t="s">
        <v>34</v>
      </c>
      <c r="I45">
        <v>1</v>
      </c>
      <c r="J45" t="s">
        <v>40</v>
      </c>
      <c r="K45">
        <v>4.0000000000000002E-4</v>
      </c>
      <c r="L45">
        <v>1677.7216000000001</v>
      </c>
      <c r="M45">
        <v>1</v>
      </c>
      <c r="N45">
        <v>0</v>
      </c>
      <c r="O45">
        <v>4.8007312562300002E-2</v>
      </c>
      <c r="P45" s="1">
        <v>2.1301305117899999E-4</v>
      </c>
      <c r="Q45">
        <v>20.8301599616</v>
      </c>
      <c r="R45">
        <v>2035.1681551700001</v>
      </c>
      <c r="S45">
        <v>1</v>
      </c>
      <c r="T45">
        <v>0</v>
      </c>
      <c r="U45">
        <v>2.3266208682</v>
      </c>
      <c r="V45">
        <v>5.4711983632100003E-2</v>
      </c>
      <c r="W45">
        <v>1</v>
      </c>
      <c r="X45">
        <v>0</v>
      </c>
      <c r="Y45">
        <v>9.5867927281700002E-2</v>
      </c>
      <c r="Z45">
        <v>1.1798413507499999E-2</v>
      </c>
      <c r="AA45">
        <v>5.0000000000000001E-3</v>
      </c>
      <c r="AB45">
        <v>0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  <c r="AJ45">
        <v>1</v>
      </c>
      <c r="AK45">
        <f>(Calibration!$U$10)/U45</f>
        <v>8.4067691586061244</v>
      </c>
    </row>
    <row r="46" spans="1:37" x14ac:dyDescent="0.25">
      <c r="A46" t="s">
        <v>94</v>
      </c>
      <c r="B46" t="s">
        <v>31</v>
      </c>
      <c r="C46" t="s">
        <v>32</v>
      </c>
      <c r="D46">
        <v>0</v>
      </c>
      <c r="E46" t="s">
        <v>113</v>
      </c>
      <c r="F46" t="s">
        <v>39</v>
      </c>
      <c r="G46">
        <v>1</v>
      </c>
      <c r="H46" t="s">
        <v>34</v>
      </c>
      <c r="I46">
        <v>1</v>
      </c>
      <c r="J46" t="s">
        <v>40</v>
      </c>
      <c r="K46">
        <v>4.0000000000000002E-4</v>
      </c>
      <c r="L46">
        <v>1677.7216000000001</v>
      </c>
      <c r="M46">
        <v>1</v>
      </c>
      <c r="N46">
        <v>0</v>
      </c>
      <c r="O46">
        <v>5.08397213885E-2</v>
      </c>
      <c r="P46" s="1">
        <v>2.6362786881000002E-4</v>
      </c>
      <c r="Q46">
        <v>19.669659327200002</v>
      </c>
      <c r="R46">
        <v>2032.9350381500001</v>
      </c>
      <c r="S46">
        <v>1</v>
      </c>
      <c r="T46">
        <v>0</v>
      </c>
      <c r="U46">
        <v>3.0453563991200001</v>
      </c>
      <c r="V46">
        <v>8.60495095712E-2</v>
      </c>
      <c r="W46">
        <v>1</v>
      </c>
      <c r="X46">
        <v>0</v>
      </c>
      <c r="Y46">
        <v>0.100162634413</v>
      </c>
      <c r="Z46">
        <v>1.4128388296100001E-2</v>
      </c>
      <c r="AA46">
        <v>5.0000000000000001E-3</v>
      </c>
      <c r="AB46">
        <v>0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  <c r="AJ46">
        <v>1</v>
      </c>
      <c r="AK46">
        <f>(Calibration!$U$10)/U46</f>
        <v>6.4226848996081802</v>
      </c>
    </row>
    <row r="47" spans="1:37" x14ac:dyDescent="0.25">
      <c r="A47" t="s">
        <v>95</v>
      </c>
      <c r="B47" t="s">
        <v>31</v>
      </c>
      <c r="C47" t="s">
        <v>32</v>
      </c>
      <c r="D47">
        <v>0</v>
      </c>
      <c r="E47" t="s">
        <v>113</v>
      </c>
      <c r="F47" t="s">
        <v>39</v>
      </c>
      <c r="G47">
        <v>1</v>
      </c>
      <c r="H47" t="s">
        <v>34</v>
      </c>
      <c r="I47">
        <v>1</v>
      </c>
      <c r="J47" t="s">
        <v>40</v>
      </c>
      <c r="K47">
        <v>4.0000000000000002E-4</v>
      </c>
      <c r="L47">
        <v>1677.7216000000001</v>
      </c>
      <c r="M47">
        <v>1</v>
      </c>
      <c r="N47">
        <v>0</v>
      </c>
      <c r="O47">
        <v>4.9566339268799997E-2</v>
      </c>
      <c r="P47" s="1">
        <v>2.5101472027700002E-4</v>
      </c>
      <c r="Q47">
        <v>20.174981948500001</v>
      </c>
      <c r="R47">
        <v>2031.7749716999999</v>
      </c>
      <c r="S47">
        <v>1</v>
      </c>
      <c r="T47">
        <v>0</v>
      </c>
      <c r="U47">
        <v>2.5590105479199998</v>
      </c>
      <c r="V47">
        <v>6.9370406843200005E-2</v>
      </c>
      <c r="W47">
        <v>1</v>
      </c>
      <c r="X47">
        <v>0</v>
      </c>
      <c r="Y47">
        <v>7.3596624662200003E-2</v>
      </c>
      <c r="Z47">
        <v>1.3507393094800001E-2</v>
      </c>
      <c r="AA47">
        <v>5.0000000000000001E-3</v>
      </c>
      <c r="AB47">
        <v>0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  <c r="AJ47">
        <v>1</v>
      </c>
      <c r="AK47">
        <f>(Calibration!$U$10)/U47</f>
        <v>7.6433309641694507</v>
      </c>
    </row>
    <row r="48" spans="1:37" x14ac:dyDescent="0.25">
      <c r="A48" t="s">
        <v>96</v>
      </c>
      <c r="B48" t="s">
        <v>31</v>
      </c>
      <c r="C48" t="s">
        <v>32</v>
      </c>
      <c r="D48">
        <v>0</v>
      </c>
      <c r="E48" t="s">
        <v>114</v>
      </c>
      <c r="F48" t="s">
        <v>39</v>
      </c>
      <c r="G48">
        <v>1</v>
      </c>
      <c r="H48" t="s">
        <v>34</v>
      </c>
      <c r="I48">
        <v>1</v>
      </c>
      <c r="J48" t="s">
        <v>40</v>
      </c>
      <c r="K48">
        <v>4.0000000000000002E-4</v>
      </c>
      <c r="L48">
        <v>1677.7216000000001</v>
      </c>
      <c r="M48">
        <v>1</v>
      </c>
      <c r="N48">
        <v>0</v>
      </c>
      <c r="O48">
        <v>4.9245182290299998E-2</v>
      </c>
      <c r="P48" s="1">
        <v>3.1942386508600001E-4</v>
      </c>
      <c r="Q48">
        <v>20.3065549459</v>
      </c>
      <c r="R48">
        <v>2014.0830296900001</v>
      </c>
      <c r="S48">
        <v>1</v>
      </c>
      <c r="T48">
        <v>0</v>
      </c>
      <c r="U48">
        <v>2.37197070663</v>
      </c>
      <c r="V48">
        <v>8.1702075667600002E-2</v>
      </c>
      <c r="W48">
        <v>1</v>
      </c>
      <c r="X48">
        <v>0</v>
      </c>
      <c r="Y48">
        <v>9.9192802205600006E-2</v>
      </c>
      <c r="Z48">
        <v>1.7292141173E-2</v>
      </c>
      <c r="AA48">
        <v>5.0000000000000001E-3</v>
      </c>
      <c r="AB48">
        <v>0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  <c r="AJ48">
        <v>1</v>
      </c>
      <c r="AK48">
        <f>(Calibration!$U$10)/U48</f>
        <v>8.2460396765786044</v>
      </c>
    </row>
    <row r="49" spans="1:37" x14ac:dyDescent="0.25">
      <c r="A49" t="s">
        <v>97</v>
      </c>
      <c r="B49" t="s">
        <v>31</v>
      </c>
      <c r="C49" t="s">
        <v>32</v>
      </c>
      <c r="D49">
        <v>0</v>
      </c>
      <c r="E49" t="s">
        <v>114</v>
      </c>
      <c r="F49" t="s">
        <v>39</v>
      </c>
      <c r="G49">
        <v>1</v>
      </c>
      <c r="H49" t="s">
        <v>34</v>
      </c>
      <c r="I49">
        <v>1</v>
      </c>
      <c r="J49" t="s">
        <v>40</v>
      </c>
      <c r="K49">
        <v>4.0000000000000002E-4</v>
      </c>
      <c r="L49">
        <v>1677.7216000000001</v>
      </c>
      <c r="M49">
        <v>1</v>
      </c>
      <c r="N49">
        <v>0</v>
      </c>
      <c r="O49">
        <v>4.7123259005699997E-2</v>
      </c>
      <c r="P49" s="1">
        <v>2.00368732498E-4</v>
      </c>
      <c r="Q49">
        <v>21.220943141500001</v>
      </c>
      <c r="R49">
        <v>2427.9030895300002</v>
      </c>
      <c r="S49">
        <v>1</v>
      </c>
      <c r="T49">
        <v>0</v>
      </c>
      <c r="U49">
        <v>2.0751228307199998</v>
      </c>
      <c r="V49">
        <v>4.6191189802699997E-2</v>
      </c>
      <c r="W49">
        <v>1</v>
      </c>
      <c r="X49">
        <v>0</v>
      </c>
      <c r="Y49">
        <v>3.7299229318100001E-2</v>
      </c>
      <c r="Z49">
        <v>1.1030767713500001E-2</v>
      </c>
      <c r="AA49">
        <v>5.0000000000000001E-3</v>
      </c>
      <c r="AB49">
        <v>0</v>
      </c>
      <c r="AC49" t="s">
        <v>36</v>
      </c>
      <c r="AD49" t="s">
        <v>36</v>
      </c>
      <c r="AE49" t="s">
        <v>36</v>
      </c>
      <c r="AF49" t="s">
        <v>36</v>
      </c>
      <c r="AG49" t="s">
        <v>36</v>
      </c>
      <c r="AH49" t="s">
        <v>36</v>
      </c>
      <c r="AI49" t="s">
        <v>36</v>
      </c>
      <c r="AJ49">
        <v>1</v>
      </c>
      <c r="AK49">
        <f>(Calibration!$U$10)/U49</f>
        <v>9.4256418314123156</v>
      </c>
    </row>
    <row r="50" spans="1:37" x14ac:dyDescent="0.25">
      <c r="A50" t="s">
        <v>98</v>
      </c>
      <c r="B50" t="s">
        <v>31</v>
      </c>
      <c r="C50" t="s">
        <v>32</v>
      </c>
      <c r="D50">
        <v>0</v>
      </c>
      <c r="E50" t="s">
        <v>114</v>
      </c>
      <c r="F50" t="s">
        <v>39</v>
      </c>
      <c r="G50">
        <v>1</v>
      </c>
      <c r="H50" t="s">
        <v>34</v>
      </c>
      <c r="I50">
        <v>1</v>
      </c>
      <c r="J50" t="s">
        <v>40</v>
      </c>
      <c r="K50">
        <v>4.0000000000000002E-4</v>
      </c>
      <c r="L50">
        <v>1677.7216000000001</v>
      </c>
      <c r="M50">
        <v>1</v>
      </c>
      <c r="N50">
        <v>0</v>
      </c>
      <c r="O50">
        <v>4.8303020657399998E-2</v>
      </c>
      <c r="P50" s="1">
        <v>2.6861945430400002E-4</v>
      </c>
      <c r="Q50">
        <v>20.702639014900001</v>
      </c>
      <c r="R50">
        <v>2404.2733344799999</v>
      </c>
      <c r="S50">
        <v>1</v>
      </c>
      <c r="T50">
        <v>0</v>
      </c>
      <c r="U50">
        <v>2.2929250855399999</v>
      </c>
      <c r="V50">
        <v>6.7474925884299999E-2</v>
      </c>
      <c r="W50">
        <v>1</v>
      </c>
      <c r="X50">
        <v>0</v>
      </c>
      <c r="Y50">
        <v>9.6959221433399995E-2</v>
      </c>
      <c r="Z50">
        <v>1.4771987782499999E-2</v>
      </c>
      <c r="AA50">
        <v>5.0000000000000001E-3</v>
      </c>
      <c r="AB50">
        <v>0</v>
      </c>
      <c r="AC50" t="s">
        <v>36</v>
      </c>
      <c r="AD50" t="s">
        <v>36</v>
      </c>
      <c r="AE50" t="s">
        <v>36</v>
      </c>
      <c r="AF50" t="s">
        <v>36</v>
      </c>
      <c r="AG50" t="s">
        <v>36</v>
      </c>
      <c r="AH50" t="s">
        <v>36</v>
      </c>
      <c r="AI50" t="s">
        <v>36</v>
      </c>
      <c r="AJ50">
        <v>1</v>
      </c>
      <c r="AK50">
        <f>(Calibration!$U$10)/U50</f>
        <v>8.530311208988671</v>
      </c>
    </row>
    <row r="51" spans="1:37" x14ac:dyDescent="0.25">
      <c r="A51" t="s">
        <v>99</v>
      </c>
      <c r="B51" t="s">
        <v>31</v>
      </c>
      <c r="C51" t="s">
        <v>32</v>
      </c>
      <c r="D51">
        <v>0</v>
      </c>
      <c r="E51" t="s">
        <v>114</v>
      </c>
      <c r="F51" t="s">
        <v>39</v>
      </c>
      <c r="G51">
        <v>1</v>
      </c>
      <c r="H51" t="s">
        <v>34</v>
      </c>
      <c r="I51">
        <v>1</v>
      </c>
      <c r="J51" t="s">
        <v>40</v>
      </c>
      <c r="K51">
        <v>4.0000000000000002E-4</v>
      </c>
      <c r="L51">
        <v>1677.7216000000001</v>
      </c>
      <c r="M51">
        <v>1</v>
      </c>
      <c r="N51">
        <v>0</v>
      </c>
      <c r="O51">
        <v>4.6301129145200001E-2</v>
      </c>
      <c r="P51" s="1">
        <v>2.7617063452099999E-4</v>
      </c>
      <c r="Q51">
        <v>21.597745421399999</v>
      </c>
      <c r="R51">
        <v>2331.7186203599999</v>
      </c>
      <c r="S51">
        <v>1</v>
      </c>
      <c r="T51">
        <v>0</v>
      </c>
      <c r="U51">
        <v>2.2273132770199999</v>
      </c>
      <c r="V51">
        <v>7.0081927259099994E-2</v>
      </c>
      <c r="W51">
        <v>1</v>
      </c>
      <c r="X51">
        <v>0</v>
      </c>
      <c r="Y51">
        <v>7.9599463766600001E-2</v>
      </c>
      <c r="Z51">
        <v>1.5735992799199999E-2</v>
      </c>
      <c r="AA51">
        <v>5.0000000000000001E-3</v>
      </c>
      <c r="AB51">
        <v>0</v>
      </c>
      <c r="AC51" t="s">
        <v>36</v>
      </c>
      <c r="AD51" t="s">
        <v>36</v>
      </c>
      <c r="AE51" t="s">
        <v>36</v>
      </c>
      <c r="AF51" t="s">
        <v>36</v>
      </c>
      <c r="AG51" t="s">
        <v>36</v>
      </c>
      <c r="AH51" t="s">
        <v>36</v>
      </c>
      <c r="AI51" t="s">
        <v>36</v>
      </c>
      <c r="AJ51">
        <v>1</v>
      </c>
      <c r="AK51">
        <f>(Calibration!$U$10)/U51</f>
        <v>8.7815956382760501</v>
      </c>
    </row>
    <row r="52" spans="1:37" x14ac:dyDescent="0.25">
      <c r="A52" t="s">
        <v>100</v>
      </c>
      <c r="B52" t="s">
        <v>31</v>
      </c>
      <c r="C52" t="s">
        <v>32</v>
      </c>
      <c r="D52">
        <v>0</v>
      </c>
      <c r="E52" t="s">
        <v>114</v>
      </c>
      <c r="F52" t="s">
        <v>39</v>
      </c>
      <c r="G52">
        <v>1</v>
      </c>
      <c r="H52" t="s">
        <v>34</v>
      </c>
      <c r="I52">
        <v>1</v>
      </c>
      <c r="J52" t="s">
        <v>40</v>
      </c>
      <c r="K52">
        <v>4.0000000000000002E-4</v>
      </c>
      <c r="L52">
        <v>1677.7216000000001</v>
      </c>
      <c r="M52">
        <v>1</v>
      </c>
      <c r="N52">
        <v>0</v>
      </c>
      <c r="O52">
        <v>4.6877049389400002E-2</v>
      </c>
      <c r="P52" s="1">
        <v>2.34796049639E-4</v>
      </c>
      <c r="Q52">
        <v>21.332400674199999</v>
      </c>
      <c r="R52">
        <v>2385.5233870799998</v>
      </c>
      <c r="S52">
        <v>1</v>
      </c>
      <c r="T52">
        <v>0</v>
      </c>
      <c r="U52">
        <v>2.37656686958</v>
      </c>
      <c r="V52">
        <v>6.3228577255900004E-2</v>
      </c>
      <c r="W52">
        <v>1</v>
      </c>
      <c r="X52">
        <v>0</v>
      </c>
      <c r="Y52">
        <v>6.1651548963500002E-2</v>
      </c>
      <c r="Z52">
        <v>1.3233367659199999E-2</v>
      </c>
      <c r="AA52">
        <v>5.0000000000000001E-3</v>
      </c>
      <c r="AB52">
        <v>0</v>
      </c>
      <c r="AC52" t="s">
        <v>36</v>
      </c>
      <c r="AD52" t="s">
        <v>36</v>
      </c>
      <c r="AE52" t="s">
        <v>36</v>
      </c>
      <c r="AF52" t="s">
        <v>36</v>
      </c>
      <c r="AG52" t="s">
        <v>36</v>
      </c>
      <c r="AH52" t="s">
        <v>36</v>
      </c>
      <c r="AI52" t="s">
        <v>36</v>
      </c>
      <c r="AJ52">
        <v>1</v>
      </c>
      <c r="AK52">
        <f>(Calibration!$U$10)/U52</f>
        <v>8.2300922431060428</v>
      </c>
    </row>
    <row r="53" spans="1:37" x14ac:dyDescent="0.25">
      <c r="A53" t="s">
        <v>101</v>
      </c>
      <c r="B53" t="s">
        <v>31</v>
      </c>
      <c r="C53" t="s">
        <v>32</v>
      </c>
      <c r="D53">
        <v>0</v>
      </c>
      <c r="E53" t="s">
        <v>114</v>
      </c>
      <c r="F53" t="s">
        <v>39</v>
      </c>
      <c r="G53">
        <v>1</v>
      </c>
      <c r="H53" t="s">
        <v>34</v>
      </c>
      <c r="I53">
        <v>1</v>
      </c>
      <c r="J53" t="s">
        <v>40</v>
      </c>
      <c r="K53">
        <v>4.0000000000000002E-4</v>
      </c>
      <c r="L53">
        <v>1677.7216000000001</v>
      </c>
      <c r="M53">
        <v>1</v>
      </c>
      <c r="N53">
        <v>0</v>
      </c>
      <c r="O53">
        <v>4.0637120681399998E-2</v>
      </c>
      <c r="P53">
        <v>2.0317417273999999E-4</v>
      </c>
      <c r="Q53">
        <v>24.608042677</v>
      </c>
      <c r="R53">
        <v>1999.3626077399999</v>
      </c>
      <c r="S53">
        <v>1</v>
      </c>
      <c r="T53">
        <v>0</v>
      </c>
      <c r="U53">
        <v>2.0877681894800002</v>
      </c>
      <c r="V53">
        <v>5.4683147950699999E-2</v>
      </c>
      <c r="W53">
        <v>1</v>
      </c>
      <c r="X53">
        <v>0</v>
      </c>
      <c r="Y53">
        <v>6.4159805451900004E-2</v>
      </c>
      <c r="Z53">
        <v>1.3062592261100001E-2</v>
      </c>
      <c r="AA53">
        <v>5.0000000000000001E-3</v>
      </c>
      <c r="AB53">
        <v>0</v>
      </c>
      <c r="AC53" t="s">
        <v>36</v>
      </c>
      <c r="AD53" t="s">
        <v>36</v>
      </c>
      <c r="AE53" t="s">
        <v>36</v>
      </c>
      <c r="AF53" t="s">
        <v>36</v>
      </c>
      <c r="AG53" t="s">
        <v>36</v>
      </c>
      <c r="AH53" t="s">
        <v>36</v>
      </c>
      <c r="AI53" t="s">
        <v>36</v>
      </c>
      <c r="AJ53">
        <v>1</v>
      </c>
      <c r="AK53">
        <f>(Calibration!$U$10)/U53</f>
        <v>9.3685518617968846</v>
      </c>
    </row>
    <row r="54" spans="1:37" x14ac:dyDescent="0.25">
      <c r="A54" t="s">
        <v>102</v>
      </c>
      <c r="B54" t="s">
        <v>31</v>
      </c>
      <c r="C54" t="s">
        <v>32</v>
      </c>
      <c r="D54">
        <v>0</v>
      </c>
      <c r="E54" t="s">
        <v>114</v>
      </c>
      <c r="F54" t="s">
        <v>39</v>
      </c>
      <c r="G54">
        <v>1</v>
      </c>
      <c r="H54" t="s">
        <v>34</v>
      </c>
      <c r="I54">
        <v>1</v>
      </c>
      <c r="J54" t="s">
        <v>40</v>
      </c>
      <c r="K54">
        <v>4.0000000000000002E-4</v>
      </c>
      <c r="L54">
        <v>1677.7216000000001</v>
      </c>
      <c r="M54">
        <v>1</v>
      </c>
      <c r="N54">
        <v>0</v>
      </c>
      <c r="O54">
        <v>3.9402358412200002E-2</v>
      </c>
      <c r="P54">
        <v>2.7265996988199998E-4</v>
      </c>
      <c r="Q54">
        <v>25.379191507800002</v>
      </c>
      <c r="R54">
        <v>1979.1845957</v>
      </c>
      <c r="S54">
        <v>1</v>
      </c>
      <c r="T54">
        <v>0</v>
      </c>
      <c r="U54">
        <v>2.7982436935499999</v>
      </c>
      <c r="V54">
        <v>0.104616146494</v>
      </c>
      <c r="W54">
        <v>1</v>
      </c>
      <c r="X54">
        <v>0</v>
      </c>
      <c r="Y54">
        <v>9.7081560810899997E-2</v>
      </c>
      <c r="Z54">
        <v>1.87041287364E-2</v>
      </c>
      <c r="AA54">
        <v>5.0000000000000001E-3</v>
      </c>
      <c r="AB54">
        <v>0</v>
      </c>
      <c r="AC54" t="s">
        <v>36</v>
      </c>
      <c r="AD54" t="s">
        <v>36</v>
      </c>
      <c r="AE54" t="s">
        <v>36</v>
      </c>
      <c r="AF54" t="s">
        <v>36</v>
      </c>
      <c r="AG54" t="s">
        <v>36</v>
      </c>
      <c r="AH54" t="s">
        <v>36</v>
      </c>
      <c r="AI54" t="s">
        <v>36</v>
      </c>
      <c r="AJ54">
        <v>1</v>
      </c>
      <c r="AK54">
        <f>(Calibration!$U$10)/U54</f>
        <v>6.9898717555007233</v>
      </c>
    </row>
    <row r="55" spans="1:37" x14ac:dyDescent="0.25">
      <c r="A55" t="s">
        <v>103</v>
      </c>
      <c r="B55" t="s">
        <v>31</v>
      </c>
      <c r="C55" t="s">
        <v>32</v>
      </c>
      <c r="D55">
        <v>0</v>
      </c>
      <c r="E55" t="s">
        <v>114</v>
      </c>
      <c r="F55" t="s">
        <v>39</v>
      </c>
      <c r="G55">
        <v>1</v>
      </c>
      <c r="H55" t="s">
        <v>34</v>
      </c>
      <c r="I55">
        <v>1</v>
      </c>
      <c r="J55" t="s">
        <v>40</v>
      </c>
      <c r="K55">
        <v>4.0000000000000002E-4</v>
      </c>
      <c r="L55">
        <v>1677.7216000000001</v>
      </c>
      <c r="M55">
        <v>1</v>
      </c>
      <c r="N55">
        <v>0</v>
      </c>
      <c r="O55">
        <v>8.0755270040300003E-2</v>
      </c>
      <c r="P55">
        <v>4.2763953849900001E-4</v>
      </c>
      <c r="Q55">
        <v>12.3830927629</v>
      </c>
      <c r="R55">
        <v>2047.82411166</v>
      </c>
      <c r="S55">
        <v>1</v>
      </c>
      <c r="T55">
        <v>0</v>
      </c>
      <c r="U55">
        <v>2.6655371200800002</v>
      </c>
      <c r="V55">
        <v>7.5879391735200002E-2</v>
      </c>
      <c r="W55">
        <v>1</v>
      </c>
      <c r="X55">
        <v>0</v>
      </c>
      <c r="Y55">
        <v>4.1018317849200001E-2</v>
      </c>
      <c r="Z55">
        <v>1.4065274989100001E-2</v>
      </c>
      <c r="AA55">
        <v>5.0000000000000001E-3</v>
      </c>
      <c r="AB55">
        <v>0</v>
      </c>
      <c r="AC55" t="s">
        <v>36</v>
      </c>
      <c r="AD55" t="s">
        <v>36</v>
      </c>
      <c r="AE55" t="s">
        <v>36</v>
      </c>
      <c r="AF55" t="s">
        <v>36</v>
      </c>
      <c r="AG55" t="s">
        <v>36</v>
      </c>
      <c r="AH55" t="s">
        <v>36</v>
      </c>
      <c r="AI55" t="s">
        <v>36</v>
      </c>
      <c r="AJ55">
        <v>1</v>
      </c>
      <c r="AK55">
        <f>(Calibration!$U$10)/U55</f>
        <v>7.3378698841628349</v>
      </c>
    </row>
    <row r="56" spans="1:37" x14ac:dyDescent="0.25">
      <c r="A56" t="s">
        <v>104</v>
      </c>
      <c r="B56" t="s">
        <v>31</v>
      </c>
      <c r="C56" t="s">
        <v>32</v>
      </c>
      <c r="D56">
        <v>0</v>
      </c>
      <c r="E56" t="s">
        <v>114</v>
      </c>
      <c r="F56" t="s">
        <v>39</v>
      </c>
      <c r="G56">
        <v>1</v>
      </c>
      <c r="H56" t="s">
        <v>34</v>
      </c>
      <c r="I56">
        <v>1</v>
      </c>
      <c r="J56" t="s">
        <v>40</v>
      </c>
      <c r="K56">
        <v>4.0000000000000002E-4</v>
      </c>
      <c r="L56">
        <v>1677.7216000000001</v>
      </c>
      <c r="M56">
        <v>1</v>
      </c>
      <c r="N56">
        <v>0</v>
      </c>
      <c r="O56">
        <v>7.7234745703600005E-2</v>
      </c>
      <c r="P56">
        <v>4.6194730795899998E-4</v>
      </c>
      <c r="Q56">
        <v>12.947540525799999</v>
      </c>
      <c r="R56">
        <v>1871.6323593</v>
      </c>
      <c r="S56">
        <v>1</v>
      </c>
      <c r="T56">
        <v>0</v>
      </c>
      <c r="U56">
        <v>2.5482401116500002</v>
      </c>
      <c r="V56">
        <v>8.1550670275100004E-2</v>
      </c>
      <c r="W56">
        <v>1</v>
      </c>
      <c r="X56">
        <v>0</v>
      </c>
      <c r="Y56">
        <v>8.8741990753500005E-2</v>
      </c>
      <c r="Z56">
        <v>1.6004547083799999E-2</v>
      </c>
      <c r="AA56">
        <v>5.0000000000000001E-3</v>
      </c>
      <c r="AB56">
        <v>0</v>
      </c>
      <c r="AC56" t="s">
        <v>36</v>
      </c>
      <c r="AD56" t="s">
        <v>36</v>
      </c>
      <c r="AE56" t="s">
        <v>36</v>
      </c>
      <c r="AF56" t="s">
        <v>36</v>
      </c>
      <c r="AG56" t="s">
        <v>36</v>
      </c>
      <c r="AH56" t="s">
        <v>36</v>
      </c>
      <c r="AI56" t="s">
        <v>36</v>
      </c>
      <c r="AJ56">
        <v>1</v>
      </c>
      <c r="AK56">
        <f>(Calibration!$U$10)/U56</f>
        <v>7.6756364006405837</v>
      </c>
    </row>
    <row r="57" spans="1:37" x14ac:dyDescent="0.25">
      <c r="A57" t="s">
        <v>105</v>
      </c>
      <c r="B57" t="s">
        <v>31</v>
      </c>
      <c r="C57" t="s">
        <v>32</v>
      </c>
      <c r="D57">
        <v>0</v>
      </c>
      <c r="E57" t="s">
        <v>114</v>
      </c>
      <c r="F57" t="s">
        <v>39</v>
      </c>
      <c r="G57">
        <v>1</v>
      </c>
      <c r="H57" t="s">
        <v>34</v>
      </c>
      <c r="I57">
        <v>1</v>
      </c>
      <c r="J57" t="s">
        <v>40</v>
      </c>
      <c r="K57">
        <v>4.0000000000000002E-4</v>
      </c>
      <c r="L57">
        <v>1677.7216000000001</v>
      </c>
      <c r="M57">
        <v>1</v>
      </c>
      <c r="N57">
        <v>0</v>
      </c>
      <c r="O57">
        <v>7.9294283554800005E-2</v>
      </c>
      <c r="P57">
        <v>4.19389668814E-4</v>
      </c>
      <c r="Q57">
        <v>12.611249577800001</v>
      </c>
      <c r="R57">
        <v>1989.2702935</v>
      </c>
      <c r="S57">
        <v>1</v>
      </c>
      <c r="T57">
        <v>0</v>
      </c>
      <c r="U57">
        <v>2.7845199096800002</v>
      </c>
      <c r="V57">
        <v>7.9523737873599995E-2</v>
      </c>
      <c r="W57">
        <v>1</v>
      </c>
      <c r="X57">
        <v>0</v>
      </c>
      <c r="Y57">
        <v>9.7014056344499999E-2</v>
      </c>
      <c r="Z57">
        <v>1.4290653052699999E-2</v>
      </c>
      <c r="AA57">
        <v>5.0000000000000001E-3</v>
      </c>
      <c r="AB57">
        <v>0</v>
      </c>
      <c r="AC57" t="s">
        <v>36</v>
      </c>
      <c r="AD57" t="s">
        <v>36</v>
      </c>
      <c r="AE57" t="s">
        <v>36</v>
      </c>
      <c r="AF57" t="s">
        <v>36</v>
      </c>
      <c r="AG57" t="s">
        <v>36</v>
      </c>
      <c r="AH57" t="s">
        <v>36</v>
      </c>
      <c r="AI57" t="s">
        <v>36</v>
      </c>
      <c r="AJ57">
        <v>1</v>
      </c>
      <c r="AK57">
        <f>(Calibration!$U$10)/U57</f>
        <v>7.0243220350329434</v>
      </c>
    </row>
    <row r="58" spans="1:37" x14ac:dyDescent="0.25">
      <c r="A58" t="s">
        <v>106</v>
      </c>
      <c r="B58" t="s">
        <v>31</v>
      </c>
      <c r="C58" t="s">
        <v>32</v>
      </c>
      <c r="D58">
        <v>0</v>
      </c>
      <c r="E58" t="s">
        <v>114</v>
      </c>
      <c r="F58" t="s">
        <v>39</v>
      </c>
      <c r="G58">
        <v>1</v>
      </c>
      <c r="H58" t="s">
        <v>34</v>
      </c>
      <c r="I58">
        <v>1</v>
      </c>
      <c r="J58" t="s">
        <v>40</v>
      </c>
      <c r="K58">
        <v>4.0000000000000002E-4</v>
      </c>
      <c r="L58">
        <v>1677.7216000000001</v>
      </c>
      <c r="M58">
        <v>1</v>
      </c>
      <c r="N58">
        <v>0</v>
      </c>
      <c r="O58">
        <v>7.4109704185E-2</v>
      </c>
      <c r="P58">
        <v>4.59232819946E-4</v>
      </c>
      <c r="Q58">
        <v>13.493509534199999</v>
      </c>
      <c r="R58">
        <v>1765.68679477</v>
      </c>
      <c r="S58">
        <v>1</v>
      </c>
      <c r="T58">
        <v>0</v>
      </c>
      <c r="U58">
        <v>2.4415573774900001</v>
      </c>
      <c r="V58">
        <v>8.05919373848E-2</v>
      </c>
      <c r="W58">
        <v>1</v>
      </c>
      <c r="X58">
        <v>0</v>
      </c>
      <c r="Y58">
        <v>8.1978811211899996E-2</v>
      </c>
      <c r="Z58">
        <v>1.6492125644299999E-2</v>
      </c>
      <c r="AA58">
        <v>5.0000000000000001E-3</v>
      </c>
      <c r="AB58">
        <v>0</v>
      </c>
      <c r="AC58" t="s">
        <v>36</v>
      </c>
      <c r="AD58" t="s">
        <v>36</v>
      </c>
      <c r="AE58" t="s">
        <v>36</v>
      </c>
      <c r="AF58" t="s">
        <v>36</v>
      </c>
      <c r="AG58" t="s">
        <v>36</v>
      </c>
      <c r="AH58" t="s">
        <v>36</v>
      </c>
      <c r="AI58" t="s">
        <v>36</v>
      </c>
      <c r="AJ58">
        <v>1</v>
      </c>
      <c r="AK58">
        <f>(Calibration!$U$10)/U58</f>
        <v>8.0110198264768311</v>
      </c>
    </row>
    <row r="59" spans="1:37" x14ac:dyDescent="0.25">
      <c r="A59" t="s">
        <v>107</v>
      </c>
      <c r="B59" t="s">
        <v>31</v>
      </c>
      <c r="C59" t="s">
        <v>32</v>
      </c>
      <c r="D59">
        <v>0</v>
      </c>
      <c r="E59" t="s">
        <v>114</v>
      </c>
      <c r="F59" t="s">
        <v>39</v>
      </c>
      <c r="G59">
        <v>1</v>
      </c>
      <c r="H59" t="s">
        <v>34</v>
      </c>
      <c r="I59">
        <v>1</v>
      </c>
      <c r="J59" t="s">
        <v>40</v>
      </c>
      <c r="K59">
        <v>4.0000000000000002E-4</v>
      </c>
      <c r="L59">
        <v>1677.7216000000001</v>
      </c>
      <c r="M59">
        <v>1</v>
      </c>
      <c r="N59">
        <v>0</v>
      </c>
      <c r="O59">
        <v>8.2854775561800001E-2</v>
      </c>
      <c r="P59">
        <v>4.9630230004699995E-4</v>
      </c>
      <c r="Q59">
        <v>12.0693103472</v>
      </c>
      <c r="R59">
        <v>2059.8877392899999</v>
      </c>
      <c r="S59">
        <v>1</v>
      </c>
      <c r="T59">
        <v>0</v>
      </c>
      <c r="U59">
        <v>2.6648908806599998</v>
      </c>
      <c r="V59">
        <v>8.5807687899999999E-2</v>
      </c>
      <c r="W59">
        <v>1</v>
      </c>
      <c r="X59">
        <v>0</v>
      </c>
      <c r="Y59">
        <v>9.1953359549600003E-2</v>
      </c>
      <c r="Z59">
        <v>1.6103741352899999E-2</v>
      </c>
      <c r="AA59">
        <v>5.0000000000000001E-3</v>
      </c>
      <c r="AB59">
        <v>0</v>
      </c>
      <c r="AC59" t="s">
        <v>36</v>
      </c>
      <c r="AD59" t="s">
        <v>36</v>
      </c>
      <c r="AE59" t="s">
        <v>36</v>
      </c>
      <c r="AF59" t="s">
        <v>36</v>
      </c>
      <c r="AG59" t="s">
        <v>36</v>
      </c>
      <c r="AH59" t="s">
        <v>36</v>
      </c>
      <c r="AI59" t="s">
        <v>36</v>
      </c>
      <c r="AJ59">
        <v>1</v>
      </c>
      <c r="AK59">
        <f>(Calibration!$U$10)/U59</f>
        <v>7.3396493269206582</v>
      </c>
    </row>
    <row r="60" spans="1:37" x14ac:dyDescent="0.25">
      <c r="A60" t="s">
        <v>108</v>
      </c>
      <c r="B60" t="s">
        <v>31</v>
      </c>
      <c r="C60" t="s">
        <v>32</v>
      </c>
      <c r="D60">
        <v>0</v>
      </c>
      <c r="E60" t="s">
        <v>114</v>
      </c>
      <c r="F60" t="s">
        <v>39</v>
      </c>
      <c r="G60">
        <v>1</v>
      </c>
      <c r="H60" t="s">
        <v>34</v>
      </c>
      <c r="I60">
        <v>1</v>
      </c>
      <c r="J60" t="s">
        <v>40</v>
      </c>
      <c r="K60">
        <v>4.0000000000000002E-4</v>
      </c>
      <c r="L60">
        <v>1677.7216000000001</v>
      </c>
      <c r="M60">
        <v>1</v>
      </c>
      <c r="N60">
        <v>0</v>
      </c>
      <c r="O60">
        <v>8.3330230751699999E-2</v>
      </c>
      <c r="P60">
        <v>5.1058483697600002E-4</v>
      </c>
      <c r="Q60">
        <v>12.0004467884</v>
      </c>
      <c r="R60">
        <v>1900.32122615</v>
      </c>
      <c r="S60">
        <v>1</v>
      </c>
      <c r="T60">
        <v>0</v>
      </c>
      <c r="U60">
        <v>2.6182771310200001</v>
      </c>
      <c r="V60">
        <v>8.6075132332799995E-2</v>
      </c>
      <c r="W60">
        <v>1</v>
      </c>
      <c r="X60">
        <v>0</v>
      </c>
      <c r="Y60">
        <v>6.0051421257199998E-2</v>
      </c>
      <c r="Z60">
        <v>1.63247666098E-2</v>
      </c>
      <c r="AA60">
        <v>5.0000000000000001E-3</v>
      </c>
      <c r="AB60">
        <v>0</v>
      </c>
      <c r="AC60" t="s">
        <v>36</v>
      </c>
      <c r="AD60" t="s">
        <v>36</v>
      </c>
      <c r="AE60" t="s">
        <v>36</v>
      </c>
      <c r="AF60" t="s">
        <v>36</v>
      </c>
      <c r="AG60" t="s">
        <v>36</v>
      </c>
      <c r="AH60" t="s">
        <v>36</v>
      </c>
      <c r="AI60" t="s">
        <v>36</v>
      </c>
      <c r="AJ60">
        <v>1</v>
      </c>
      <c r="AK60">
        <f>(Calibration!$U$10)/U60</f>
        <v>7.4703186789602523</v>
      </c>
    </row>
    <row r="61" spans="1:37" x14ac:dyDescent="0.25">
      <c r="A61" t="s">
        <v>37</v>
      </c>
      <c r="AK61" t="e">
        <f>(Calibration!$U$10)/U61</f>
        <v>#DIV/0!</v>
      </c>
    </row>
    <row r="62" spans="1:37" x14ac:dyDescent="0.25">
      <c r="AK62" t="e">
        <f>(Calibration!$U$10)/U62</f>
        <v>#DIV/0!</v>
      </c>
    </row>
    <row r="63" spans="1:37" x14ac:dyDescent="0.25">
      <c r="AK63" t="e">
        <f>(Calibration!$U$10)/U63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Calibration</vt:lpstr>
      <vt:lpstr>CD34</vt:lpstr>
      <vt:lpstr>PODXL</vt:lpstr>
      <vt:lpstr>PODXL2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CG</cp:lastModifiedBy>
  <dcterms:created xsi:type="dcterms:W3CDTF">2015-06-05T18:17:20Z</dcterms:created>
  <dcterms:modified xsi:type="dcterms:W3CDTF">2022-09-14T09:36:02Z</dcterms:modified>
</cp:coreProperties>
</file>