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as\Desktop\2021 Sezgin\Scilife project\Ni-proteins project\Paper2\FigShare\Figure 4\"/>
    </mc:Choice>
  </mc:AlternateContent>
  <xr:revisionPtr revIDLastSave="0" documentId="13_ncr:1_{DF47C544-E9FE-47BB-BD74-FA1B6E3236AD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Calibration" sheetId="1" r:id="rId1"/>
    <sheet name="CD34" sheetId="9" r:id="rId2"/>
    <sheet name="CD34 + E" sheetId="18" r:id="rId3"/>
    <sheet name="PODXL2" sheetId="17" r:id="rId4"/>
    <sheet name="PODXL2 + E" sheetId="20" r:id="rId5"/>
    <sheet name="PODXL" sheetId="16" r:id="rId6"/>
    <sheet name="PODXL + E" sheetId="1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7" i="1" l="1"/>
  <c r="U9" i="1" s="1"/>
  <c r="AK45" i="20" s="1"/>
  <c r="AK50" i="18" l="1"/>
  <c r="AK21" i="16"/>
  <c r="AK29" i="17"/>
  <c r="AK8" i="17"/>
  <c r="AK16" i="16"/>
  <c r="AK13" i="17"/>
  <c r="AK24" i="17"/>
  <c r="AK3" i="17"/>
  <c r="AK11" i="16"/>
  <c r="AK19" i="17"/>
  <c r="AK27" i="16"/>
  <c r="AK8" i="16"/>
  <c r="AK33" i="17"/>
  <c r="AK28" i="17"/>
  <c r="AK23" i="17"/>
  <c r="AK17" i="17"/>
  <c r="AK12" i="17"/>
  <c r="AK7" i="17"/>
  <c r="AK31" i="16"/>
  <c r="AK26" i="16"/>
  <c r="AK20" i="16"/>
  <c r="AK15" i="16"/>
  <c r="AK9" i="16"/>
  <c r="AK3" i="16"/>
  <c r="AK48" i="9"/>
  <c r="AK32" i="17"/>
  <c r="AK27" i="17"/>
  <c r="AK21" i="17"/>
  <c r="AK16" i="17"/>
  <c r="AK11" i="17"/>
  <c r="AK5" i="17"/>
  <c r="AK30" i="16"/>
  <c r="AK24" i="16"/>
  <c r="AK19" i="16"/>
  <c r="AK13" i="16"/>
  <c r="AK47" i="9"/>
  <c r="AK31" i="17"/>
  <c r="AK25" i="17"/>
  <c r="AK20" i="17"/>
  <c r="AK15" i="17"/>
  <c r="AK9" i="17"/>
  <c r="AK4" i="17"/>
  <c r="AK29" i="16"/>
  <c r="AK23" i="16"/>
  <c r="AK17" i="16"/>
  <c r="AK12" i="16"/>
  <c r="AK7" i="16"/>
  <c r="AK5" i="16"/>
  <c r="AK4" i="16"/>
  <c r="AK49" i="18"/>
  <c r="AK30" i="17"/>
  <c r="AK26" i="17"/>
  <c r="AK22" i="17"/>
  <c r="AK18" i="17"/>
  <c r="AK14" i="17"/>
  <c r="AK10" i="17"/>
  <c r="AK6" i="17"/>
  <c r="AK2" i="17"/>
  <c r="AK28" i="16"/>
  <c r="AK25" i="16"/>
  <c r="AK22" i="16"/>
  <c r="AK18" i="16"/>
  <c r="AK14" i="16"/>
  <c r="AK10" i="16"/>
  <c r="AK6" i="16"/>
  <c r="AK2" i="16"/>
  <c r="AK58" i="19"/>
  <c r="AK7" i="18"/>
  <c r="AK35" i="18"/>
  <c r="AK5" i="19"/>
  <c r="AK2" i="20"/>
  <c r="AK27" i="18"/>
  <c r="AK12" i="18"/>
  <c r="AK40" i="18"/>
  <c r="AK15" i="19"/>
  <c r="AK13" i="20"/>
  <c r="AK55" i="20"/>
  <c r="AK22" i="18"/>
  <c r="AK47" i="19"/>
  <c r="AK53" i="20"/>
  <c r="AK47" i="20"/>
  <c r="AK42" i="20"/>
  <c r="AK37" i="20"/>
  <c r="AK31" i="20"/>
  <c r="AK26" i="20"/>
  <c r="AK21" i="20"/>
  <c r="AK15" i="20"/>
  <c r="AK10" i="20"/>
  <c r="AK5" i="20"/>
  <c r="AK61" i="19"/>
  <c r="AK55" i="19"/>
  <c r="AK50" i="19"/>
  <c r="AK45" i="19"/>
  <c r="AK39" i="19"/>
  <c r="AK34" i="19"/>
  <c r="AK29" i="19"/>
  <c r="AK23" i="19"/>
  <c r="AK18" i="19"/>
  <c r="AK13" i="19"/>
  <c r="AK7" i="19"/>
  <c r="AK2" i="19"/>
  <c r="AK47" i="18"/>
  <c r="AK42" i="18"/>
  <c r="AK36" i="18"/>
  <c r="AK31" i="18"/>
  <c r="AK26" i="18"/>
  <c r="AK20" i="18"/>
  <c r="AK15" i="18"/>
  <c r="AK10" i="18"/>
  <c r="AK4" i="18"/>
  <c r="AK51" i="20"/>
  <c r="AK46" i="20"/>
  <c r="AK41" i="20"/>
  <c r="AK35" i="20"/>
  <c r="AK30" i="20"/>
  <c r="AK25" i="20"/>
  <c r="AK19" i="20"/>
  <c r="AK14" i="20"/>
  <c r="AK9" i="20"/>
  <c r="AK3" i="20"/>
  <c r="AK59" i="19"/>
  <c r="AK54" i="19"/>
  <c r="AK49" i="19"/>
  <c r="AK43" i="19"/>
  <c r="AK38" i="19"/>
  <c r="AK33" i="19"/>
  <c r="AK27" i="19"/>
  <c r="AK22" i="19"/>
  <c r="AK17" i="19"/>
  <c r="AK11" i="19"/>
  <c r="AK6" i="19"/>
  <c r="AK54" i="20"/>
  <c r="AK43" i="20"/>
  <c r="AK33" i="20"/>
  <c r="AK22" i="20"/>
  <c r="AK11" i="20"/>
  <c r="AK57" i="19"/>
  <c r="AK46" i="19"/>
  <c r="AK35" i="19"/>
  <c r="AK25" i="19"/>
  <c r="AK14" i="19"/>
  <c r="AK3" i="19"/>
  <c r="AK46" i="18"/>
  <c r="AK39" i="18"/>
  <c r="AK32" i="18"/>
  <c r="AK24" i="18"/>
  <c r="AK18" i="18"/>
  <c r="AK11" i="18"/>
  <c r="AK3" i="18"/>
  <c r="AK50" i="20"/>
  <c r="AK39" i="20"/>
  <c r="AK29" i="20"/>
  <c r="AK18" i="20"/>
  <c r="AK7" i="20"/>
  <c r="AK53" i="19"/>
  <c r="AK42" i="19"/>
  <c r="AK31" i="19"/>
  <c r="AK21" i="19"/>
  <c r="AK10" i="19"/>
  <c r="AK44" i="18"/>
  <c r="AK38" i="18"/>
  <c r="AK30" i="18"/>
  <c r="AK23" i="18"/>
  <c r="AK16" i="18"/>
  <c r="AK8" i="18"/>
  <c r="AK2" i="18"/>
  <c r="AK49" i="20"/>
  <c r="AK38" i="20"/>
  <c r="AK27" i="20"/>
  <c r="AK17" i="20"/>
  <c r="AK6" i="20"/>
  <c r="AK51" i="19"/>
  <c r="AK41" i="19"/>
  <c r="AK30" i="19"/>
  <c r="AK19" i="19"/>
  <c r="AK9" i="19"/>
  <c r="AK14" i="18"/>
  <c r="AK28" i="18"/>
  <c r="AK43" i="18"/>
  <c r="AK26" i="19"/>
  <c r="AK23" i="20"/>
  <c r="AK6" i="18"/>
  <c r="AK19" i="18"/>
  <c r="AK34" i="18"/>
  <c r="AK48" i="18"/>
  <c r="AK37" i="19"/>
  <c r="AK34" i="20"/>
  <c r="AK5" i="18"/>
  <c r="AK9" i="18"/>
  <c r="AK13" i="18"/>
  <c r="AK17" i="18"/>
  <c r="AK21" i="18"/>
  <c r="AK25" i="18"/>
  <c r="AK29" i="18"/>
  <c r="AK33" i="18"/>
  <c r="AK37" i="18"/>
  <c r="AK41" i="18"/>
  <c r="AK45" i="18"/>
  <c r="AK4" i="19"/>
  <c r="AK8" i="19"/>
  <c r="AK12" i="19"/>
  <c r="AK16" i="19"/>
  <c r="AK20" i="19"/>
  <c r="AK24" i="19"/>
  <c r="AK28" i="19"/>
  <c r="AK32" i="19"/>
  <c r="AK36" i="19"/>
  <c r="AK40" i="19"/>
  <c r="AK44" i="19"/>
  <c r="AK48" i="19"/>
  <c r="AK52" i="19"/>
  <c r="AK56" i="19"/>
  <c r="AK60" i="19"/>
  <c r="AK4" i="20"/>
  <c r="AK8" i="20"/>
  <c r="AK12" i="20"/>
  <c r="AK16" i="20"/>
  <c r="AK20" i="20"/>
  <c r="AK24" i="20"/>
  <c r="AK28" i="20"/>
  <c r="AK32" i="20"/>
  <c r="AK36" i="20"/>
  <c r="AK40" i="20"/>
  <c r="AK44" i="20"/>
  <c r="AK48" i="20"/>
  <c r="AK52" i="20"/>
  <c r="AK56" i="20"/>
  <c r="AK51" i="16"/>
  <c r="AK46" i="16"/>
  <c r="AK56" i="17"/>
  <c r="AK50" i="16"/>
  <c r="AK45" i="16"/>
  <c r="AK60" i="17"/>
  <c r="AK54" i="17"/>
  <c r="AK49" i="16"/>
  <c r="AK58" i="17"/>
  <c r="AK53" i="17"/>
  <c r="AK53" i="16"/>
  <c r="AK47" i="16"/>
  <c r="AK57" i="17"/>
  <c r="AK52" i="17"/>
  <c r="AK52" i="16"/>
  <c r="AK48" i="16"/>
  <c r="AK59" i="17"/>
  <c r="AK55" i="17"/>
  <c r="AK51" i="17"/>
  <c r="AK41" i="9"/>
  <c r="AK46" i="17"/>
  <c r="AK43" i="16"/>
  <c r="AK35" i="17"/>
  <c r="AK39" i="17"/>
  <c r="AK43" i="17"/>
  <c r="AK47" i="17"/>
  <c r="AK32" i="16"/>
  <c r="AK36" i="16"/>
  <c r="AK40" i="16"/>
  <c r="AK44" i="16"/>
  <c r="AK30" i="9"/>
  <c r="AK34" i="9"/>
  <c r="AK38" i="9"/>
  <c r="AK42" i="9"/>
  <c r="AK45" i="9"/>
  <c r="AK36" i="17"/>
  <c r="AK40" i="17"/>
  <c r="AK44" i="17"/>
  <c r="AK48" i="17"/>
  <c r="AK33" i="16"/>
  <c r="AK37" i="16"/>
  <c r="AK41" i="16"/>
  <c r="AK31" i="9"/>
  <c r="AK35" i="9"/>
  <c r="AK39" i="9"/>
  <c r="AK46" i="9"/>
  <c r="AK37" i="17"/>
  <c r="AK41" i="17"/>
  <c r="AK45" i="17"/>
  <c r="AK49" i="17"/>
  <c r="AK34" i="16"/>
  <c r="AK38" i="16"/>
  <c r="AK42" i="16"/>
  <c r="AK32" i="9"/>
  <c r="AK36" i="9"/>
  <c r="AK40" i="9"/>
  <c r="AK37" i="9"/>
  <c r="AK39" i="16"/>
  <c r="AK42" i="17"/>
  <c r="AK44" i="9"/>
  <c r="AK33" i="9"/>
  <c r="AK35" i="16"/>
  <c r="AK38" i="17"/>
  <c r="AK43" i="9"/>
  <c r="AK29" i="9"/>
  <c r="AK50" i="17"/>
  <c r="AK34" i="17"/>
  <c r="AK55" i="9"/>
  <c r="AK56" i="9"/>
  <c r="AK49" i="9"/>
  <c r="AK53" i="9"/>
  <c r="AK57" i="9"/>
  <c r="AK61" i="9"/>
  <c r="AK50" i="9"/>
  <c r="AK54" i="9"/>
  <c r="AK58" i="9"/>
  <c r="AK60" i="9"/>
  <c r="AK52" i="9"/>
  <c r="AK59" i="9"/>
  <c r="AK51" i="9"/>
  <c r="AK22" i="9"/>
  <c r="AK28" i="9"/>
  <c r="AK21" i="9"/>
  <c r="AK23" i="9"/>
  <c r="AK14" i="9"/>
  <c r="AK17" i="9"/>
  <c r="AK27" i="9"/>
  <c r="AK16" i="9"/>
  <c r="AK26" i="9"/>
  <c r="AK18" i="9"/>
  <c r="AK24" i="9"/>
  <c r="AK15" i="9"/>
  <c r="AK19" i="9"/>
  <c r="AK25" i="9"/>
  <c r="AK13" i="9"/>
  <c r="AK20" i="9"/>
  <c r="AK7" i="9"/>
  <c r="AK4" i="9"/>
  <c r="AK10" i="9"/>
  <c r="AK9" i="9"/>
  <c r="AK6" i="9"/>
  <c r="AK3" i="9"/>
  <c r="AK11" i="9"/>
  <c r="AK2" i="9"/>
  <c r="AK12" i="9"/>
  <c r="AK8" i="9"/>
  <c r="AK5" i="9"/>
</calcChain>
</file>

<file path=xl/sharedStrings.xml><?xml version="1.0" encoding="utf-8"?>
<sst xmlns="http://schemas.openxmlformats.org/spreadsheetml/2006/main" count="4671" uniqueCount="120">
  <si>
    <t>name_of_plot</t>
  </si>
  <si>
    <t>master_file</t>
  </si>
  <si>
    <t>parent_name</t>
  </si>
  <si>
    <t>parent_uqid</t>
  </si>
  <si>
    <t>time of fit</t>
  </si>
  <si>
    <t>Diff_eq</t>
  </si>
  <si>
    <t>Diff_species</t>
  </si>
  <si>
    <t>Triplet_eq</t>
  </si>
  <si>
    <t>Triplet_species</t>
  </si>
  <si>
    <t>Dimen</t>
  </si>
  <si>
    <t>xmin</t>
  </si>
  <si>
    <t>xmax</t>
  </si>
  <si>
    <t>offset</t>
  </si>
  <si>
    <t>stdev(offset)</t>
  </si>
  <si>
    <t>GN0</t>
  </si>
  <si>
    <t>stdev(GN0)</t>
  </si>
  <si>
    <t>N (FCS)</t>
  </si>
  <si>
    <t>cpm (kHz)</t>
  </si>
  <si>
    <t>A1</t>
  </si>
  <si>
    <t>stdev(A1)</t>
  </si>
  <si>
    <t>txy1</t>
  </si>
  <si>
    <t>stdev(txy1)</t>
  </si>
  <si>
    <t>alpha1</t>
  </si>
  <si>
    <t>stdev(alpha1)</t>
  </si>
  <si>
    <t>AR1</t>
  </si>
  <si>
    <t>stdev(AR1)</t>
  </si>
  <si>
    <t>B1</t>
  </si>
  <si>
    <t>stdev(B1)</t>
  </si>
  <si>
    <t>tauT1</t>
  </si>
  <si>
    <t>stdev(tauT1)</t>
  </si>
  <si>
    <t>above zero</t>
  </si>
  <si>
    <t>Not known</t>
  </si>
  <si>
    <t>.fcs files</t>
  </si>
  <si>
    <t>Equation 1B</t>
  </si>
  <si>
    <t>Triplet Eq 2A</t>
  </si>
  <si>
    <t>3D</t>
  </si>
  <si>
    <t xml:space="preserve"> </t>
  </si>
  <si>
    <t>end</t>
  </si>
  <si>
    <t>D(430)*tau</t>
  </si>
  <si>
    <t>Equation 1A</t>
  </si>
  <si>
    <t>2D</t>
  </si>
  <si>
    <t>Dcof</t>
  </si>
  <si>
    <t>calibration_1_CH0</t>
  </si>
  <si>
    <t>calibration_2_CH0</t>
  </si>
  <si>
    <t>calibration_4_CH0</t>
  </si>
  <si>
    <t>calibration_5_CH0</t>
  </si>
  <si>
    <t>calibration_6_CH0</t>
  </si>
  <si>
    <t>calibration_3_CH0</t>
  </si>
  <si>
    <t>1_1_CH0</t>
  </si>
  <si>
    <t>1_2_CH0</t>
  </si>
  <si>
    <t>1_3_CH0</t>
  </si>
  <si>
    <t>1_4_CH0</t>
  </si>
  <si>
    <t>1_5_CH0</t>
  </si>
  <si>
    <t>1_6_CH0</t>
  </si>
  <si>
    <t>2_1_CH0</t>
  </si>
  <si>
    <t>2_2_CH0</t>
  </si>
  <si>
    <t>2_3_CH0</t>
  </si>
  <si>
    <t>2_4_CH0</t>
  </si>
  <si>
    <t>2_5_CH0</t>
  </si>
  <si>
    <t>2_6_CH0</t>
  </si>
  <si>
    <t>3_1_CH0</t>
  </si>
  <si>
    <t>3_2_CH0</t>
  </si>
  <si>
    <t>3_3_CH0</t>
  </si>
  <si>
    <t>3_4_CH0</t>
  </si>
  <si>
    <t>3_5_CH0</t>
  </si>
  <si>
    <t>3_6_CH0</t>
  </si>
  <si>
    <t>4_1_CH0</t>
  </si>
  <si>
    <t>4_2_CH0</t>
  </si>
  <si>
    <t>4_3_CH0</t>
  </si>
  <si>
    <t>4_4_CH0</t>
  </si>
  <si>
    <t>4_5_CH0</t>
  </si>
  <si>
    <t>4_6_CH0</t>
  </si>
  <si>
    <t>5_1_CH0</t>
  </si>
  <si>
    <t>5_2_CH0</t>
  </si>
  <si>
    <t>5_3_CH0</t>
  </si>
  <si>
    <t>5_4_CH0</t>
  </si>
  <si>
    <t>5_5_CH0</t>
  </si>
  <si>
    <t>5_6_CH0</t>
  </si>
  <si>
    <t>6_1_CH0</t>
  </si>
  <si>
    <t>6_2_CH0</t>
  </si>
  <si>
    <t>6_3_CH0</t>
  </si>
  <si>
    <t>6_4_CH0</t>
  </si>
  <si>
    <t>6_5_CH0</t>
  </si>
  <si>
    <t>6_6_CH0</t>
  </si>
  <si>
    <t>7_1_CH0</t>
  </si>
  <si>
    <t>7_2_CH0</t>
  </si>
  <si>
    <t>7_3_CH0</t>
  </si>
  <si>
    <t>7_4_CH0</t>
  </si>
  <si>
    <t>7_5_CH0</t>
  </si>
  <si>
    <t>7_6_CH0</t>
  </si>
  <si>
    <t>8_1_CH0</t>
  </si>
  <si>
    <t>8_2_CH0</t>
  </si>
  <si>
    <t>8_3_CH0</t>
  </si>
  <si>
    <t>8_4_CH0</t>
  </si>
  <si>
    <t>8_5_CH0</t>
  </si>
  <si>
    <t>8_6_CH0</t>
  </si>
  <si>
    <t>Sun Jul 31 12:39:58 2022</t>
  </si>
  <si>
    <t>Sun Jul 31 12:41:11 2022</t>
  </si>
  <si>
    <t>Sun Jul 31 12:41:12 2022</t>
  </si>
  <si>
    <t>9_1_CH0</t>
  </si>
  <si>
    <t>9_2_CH0</t>
  </si>
  <si>
    <t>9_3_CH0</t>
  </si>
  <si>
    <t>9_4_CH0</t>
  </si>
  <si>
    <t>9_5_CH0</t>
  </si>
  <si>
    <t>9_6_CH0</t>
  </si>
  <si>
    <t>10_1_CH0</t>
  </si>
  <si>
    <t>10_2_CH0</t>
  </si>
  <si>
    <t>10_3_CH0</t>
  </si>
  <si>
    <t>10_4_CH0</t>
  </si>
  <si>
    <t>10_5_CH0</t>
  </si>
  <si>
    <t>Sun Jul 31 12:51:18 2022</t>
  </si>
  <si>
    <t>Sun Jul 31 12:51:19 2022</t>
  </si>
  <si>
    <t>Sun Jul 31 12:52:53 2022</t>
  </si>
  <si>
    <t>Sun Jul 31 12:52:54 2022</t>
  </si>
  <si>
    <t>Sun Jul 31 12:54:29 2022</t>
  </si>
  <si>
    <t>Sun Jul 31 12:54:30 2022</t>
  </si>
  <si>
    <t>10_6_CH0</t>
  </si>
  <si>
    <t>Sun Jul 31 12:55:36 2022</t>
  </si>
  <si>
    <t>Sun Jul 31 12:57:14 2022</t>
  </si>
  <si>
    <t>Sun Jul 31 12:57:15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</si>
</sst>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1:AQ22"/>
  <sheetViews>
    <sheetView tabSelected="1" topLeftCell="F1" zoomScale="70" zoomScaleNormal="70" workbookViewId="0">
      <selection activeCell="X6" sqref="X6"/>
    </sheetView>
  </sheetViews>
  <sheetFormatPr defaultRowHeight="15" x14ac:dyDescent="0.25"/>
  <cols>
    <col min="1" max="1" width="15" customWidth="1"/>
  </cols>
  <sheetData>
    <row r="1" spans="6:43" x14ac:dyDescent="0.25">
      <c r="U1">
        <v>5.4956999999999999E-2</v>
      </c>
    </row>
    <row r="2" spans="6:43" x14ac:dyDescent="0.25">
      <c r="U2">
        <v>4.60207210507E-2</v>
      </c>
    </row>
    <row r="3" spans="6:43" x14ac:dyDescent="0.25">
      <c r="U3">
        <v>4.2613598316700002E-2</v>
      </c>
    </row>
    <row r="4" spans="6:43" x14ac:dyDescent="0.25">
      <c r="U4">
        <v>4.2302830046699998E-2</v>
      </c>
    </row>
    <row r="5" spans="6:43" x14ac:dyDescent="0.25">
      <c r="U5">
        <v>4.87846640759E-2</v>
      </c>
    </row>
    <row r="6" spans="6:43" x14ac:dyDescent="0.25">
      <c r="U6">
        <v>4.44154713681E-2</v>
      </c>
    </row>
    <row r="7" spans="6:43" x14ac:dyDescent="0.25">
      <c r="U7">
        <f>AVERAGE(U1:U6)</f>
        <v>4.6515714143016661E-2</v>
      </c>
    </row>
    <row r="9" spans="6:43" x14ac:dyDescent="0.25">
      <c r="S9" t="s">
        <v>38</v>
      </c>
      <c r="U9">
        <f>430*U7</f>
        <v>20.001757081497164</v>
      </c>
    </row>
    <row r="15" spans="6:43" x14ac:dyDescent="0.25">
      <c r="F15" t="s">
        <v>0</v>
      </c>
      <c r="G15" t="s">
        <v>1</v>
      </c>
      <c r="H15" t="s">
        <v>2</v>
      </c>
      <c r="I15" t="s">
        <v>3</v>
      </c>
      <c r="J15" t="s">
        <v>4</v>
      </c>
      <c r="K15" t="s">
        <v>5</v>
      </c>
      <c r="L15" t="s">
        <v>6</v>
      </c>
      <c r="M15" t="s">
        <v>7</v>
      </c>
      <c r="N15" t="s">
        <v>8</v>
      </c>
      <c r="O15" t="s">
        <v>9</v>
      </c>
      <c r="P15" t="s">
        <v>10</v>
      </c>
      <c r="Q15" t="s">
        <v>11</v>
      </c>
      <c r="R15" t="s">
        <v>12</v>
      </c>
      <c r="S15" t="s">
        <v>13</v>
      </c>
      <c r="T15" t="s">
        <v>14</v>
      </c>
      <c r="U15" t="s">
        <v>15</v>
      </c>
      <c r="V15" t="s">
        <v>16</v>
      </c>
      <c r="W15" t="s">
        <v>17</v>
      </c>
      <c r="X15" t="s">
        <v>18</v>
      </c>
      <c r="Y15" t="s">
        <v>19</v>
      </c>
      <c r="Z15" t="s">
        <v>20</v>
      </c>
      <c r="AA15" t="s">
        <v>21</v>
      </c>
      <c r="AB15" t="s">
        <v>22</v>
      </c>
      <c r="AC15" t="s">
        <v>23</v>
      </c>
      <c r="AD15" t="s">
        <v>24</v>
      </c>
      <c r="AE15" t="s">
        <v>25</v>
      </c>
      <c r="AF15" t="s">
        <v>26</v>
      </c>
      <c r="AG15" t="s">
        <v>27</v>
      </c>
      <c r="AH15" t="s">
        <v>28</v>
      </c>
      <c r="AI15" t="s">
        <v>29</v>
      </c>
      <c r="AJ15" t="s">
        <v>30</v>
      </c>
    </row>
    <row r="16" spans="6:43" x14ac:dyDescent="0.25">
      <c r="F16" t="s">
        <v>42</v>
      </c>
      <c r="G16" t="s">
        <v>31</v>
      </c>
      <c r="H16" t="s">
        <v>32</v>
      </c>
      <c r="I16">
        <v>0</v>
      </c>
      <c r="J16" t="s">
        <v>96</v>
      </c>
      <c r="K16" t="s">
        <v>33</v>
      </c>
      <c r="L16">
        <v>1</v>
      </c>
      <c r="M16" t="s">
        <v>34</v>
      </c>
      <c r="N16">
        <v>1</v>
      </c>
      <c r="O16" t="s">
        <v>35</v>
      </c>
      <c r="P16">
        <v>4.0000000000000002E-4</v>
      </c>
      <c r="Q16">
        <v>1677.7216000000001</v>
      </c>
      <c r="R16">
        <v>1</v>
      </c>
      <c r="S16">
        <v>0</v>
      </c>
      <c r="T16">
        <v>2.4339E-2</v>
      </c>
      <c r="U16">
        <v>7.2067343231599996E-4</v>
      </c>
      <c r="V16">
        <v>41.086322363299999</v>
      </c>
      <c r="W16">
        <v>1067.4782026800001</v>
      </c>
      <c r="X16">
        <v>1</v>
      </c>
      <c r="Y16">
        <v>0</v>
      </c>
      <c r="Z16">
        <v>5.4956999999999999E-2</v>
      </c>
      <c r="AA16">
        <v>4.4102053056799999E-3</v>
      </c>
      <c r="AB16">
        <v>1</v>
      </c>
      <c r="AC16">
        <v>0</v>
      </c>
      <c r="AD16">
        <v>7</v>
      </c>
      <c r="AE16">
        <v>0</v>
      </c>
      <c r="AF16">
        <v>0.176812</v>
      </c>
      <c r="AG16">
        <v>5.0259321817999997E-2</v>
      </c>
      <c r="AH16">
        <v>5.0000000000000001E-3</v>
      </c>
      <c r="AI16">
        <v>0</v>
      </c>
      <c r="AJ16" t="s">
        <v>36</v>
      </c>
      <c r="AK16" t="s">
        <v>36</v>
      </c>
      <c r="AL16" t="s">
        <v>36</v>
      </c>
      <c r="AM16" t="s">
        <v>36</v>
      </c>
      <c r="AN16" t="s">
        <v>36</v>
      </c>
      <c r="AO16" t="s">
        <v>36</v>
      </c>
      <c r="AP16" t="s">
        <v>36</v>
      </c>
      <c r="AQ16">
        <v>1</v>
      </c>
    </row>
    <row r="17" spans="6:43" x14ac:dyDescent="0.25">
      <c r="F17" t="s">
        <v>43</v>
      </c>
      <c r="G17" t="s">
        <v>31</v>
      </c>
      <c r="H17" t="s">
        <v>32</v>
      </c>
      <c r="I17">
        <v>0</v>
      </c>
      <c r="J17" t="s">
        <v>96</v>
      </c>
      <c r="K17" t="s">
        <v>33</v>
      </c>
      <c r="L17">
        <v>1</v>
      </c>
      <c r="M17" t="s">
        <v>34</v>
      </c>
      <c r="N17">
        <v>1</v>
      </c>
      <c r="O17" t="s">
        <v>35</v>
      </c>
      <c r="P17">
        <v>4.0000000000000002E-4</v>
      </c>
      <c r="Q17">
        <v>1677.7216000000001</v>
      </c>
      <c r="R17">
        <v>1</v>
      </c>
      <c r="S17">
        <v>0</v>
      </c>
      <c r="T17">
        <v>2.6020189398699999E-2</v>
      </c>
      <c r="U17">
        <v>8.4213403744800002E-4</v>
      </c>
      <c r="V17">
        <v>38.431695660499997</v>
      </c>
      <c r="W17">
        <v>1136.7914796099999</v>
      </c>
      <c r="X17">
        <v>1</v>
      </c>
      <c r="Y17">
        <v>0</v>
      </c>
      <c r="Z17">
        <v>4.60207210507E-2</v>
      </c>
      <c r="AA17">
        <v>3.8387701962300002E-3</v>
      </c>
      <c r="AB17">
        <v>1</v>
      </c>
      <c r="AC17">
        <v>0</v>
      </c>
      <c r="AD17">
        <v>7</v>
      </c>
      <c r="AE17">
        <v>0</v>
      </c>
      <c r="AF17">
        <v>0.12495643568500001</v>
      </c>
      <c r="AG17">
        <v>5.1806473210699998E-2</v>
      </c>
      <c r="AH17">
        <v>5.0000000000000001E-3</v>
      </c>
      <c r="AI17">
        <v>0</v>
      </c>
      <c r="AJ17" t="s">
        <v>36</v>
      </c>
      <c r="AK17" t="s">
        <v>36</v>
      </c>
      <c r="AL17" t="s">
        <v>36</v>
      </c>
      <c r="AM17" t="s">
        <v>36</v>
      </c>
      <c r="AN17" t="s">
        <v>36</v>
      </c>
      <c r="AO17" t="s">
        <v>36</v>
      </c>
      <c r="AP17" t="s">
        <v>36</v>
      </c>
      <c r="AQ17">
        <v>1</v>
      </c>
    </row>
    <row r="18" spans="6:43" x14ac:dyDescent="0.25">
      <c r="F18" t="s">
        <v>47</v>
      </c>
      <c r="G18" t="s">
        <v>31</v>
      </c>
      <c r="H18" t="s">
        <v>32</v>
      </c>
      <c r="I18">
        <v>0</v>
      </c>
      <c r="J18" t="s">
        <v>96</v>
      </c>
      <c r="K18" t="s">
        <v>33</v>
      </c>
      <c r="L18">
        <v>1</v>
      </c>
      <c r="M18" t="s">
        <v>34</v>
      </c>
      <c r="N18">
        <v>1</v>
      </c>
      <c r="O18" t="s">
        <v>35</v>
      </c>
      <c r="P18">
        <v>4.0000000000000002E-4</v>
      </c>
      <c r="Q18">
        <v>1677.7216000000001</v>
      </c>
      <c r="R18">
        <v>1</v>
      </c>
      <c r="S18">
        <v>0</v>
      </c>
      <c r="T18">
        <v>2.6699685224299999E-2</v>
      </c>
      <c r="U18">
        <v>1.0089169513999999E-3</v>
      </c>
      <c r="V18">
        <v>37.453625074599998</v>
      </c>
      <c r="W18">
        <v>1166.28338394</v>
      </c>
      <c r="X18">
        <v>1</v>
      </c>
      <c r="Y18">
        <v>0</v>
      </c>
      <c r="Z18">
        <v>4.2613598316700002E-2</v>
      </c>
      <c r="AA18">
        <v>4.0670376001700004E-3</v>
      </c>
      <c r="AB18">
        <v>1</v>
      </c>
      <c r="AC18">
        <v>0</v>
      </c>
      <c r="AD18">
        <v>7</v>
      </c>
      <c r="AE18">
        <v>0</v>
      </c>
      <c r="AF18">
        <v>9.4961825777100002E-3</v>
      </c>
      <c r="AG18">
        <v>5.58799124818E-2</v>
      </c>
      <c r="AH18">
        <v>5.0000000000000001E-3</v>
      </c>
      <c r="AI18">
        <v>0</v>
      </c>
      <c r="AJ18" t="s">
        <v>36</v>
      </c>
      <c r="AK18" t="s">
        <v>36</v>
      </c>
      <c r="AL18" t="s">
        <v>36</v>
      </c>
      <c r="AM18" t="s">
        <v>36</v>
      </c>
      <c r="AN18" t="s">
        <v>36</v>
      </c>
      <c r="AO18" t="s">
        <v>36</v>
      </c>
      <c r="AP18" t="s">
        <v>36</v>
      </c>
      <c r="AQ18">
        <v>1</v>
      </c>
    </row>
    <row r="19" spans="6:43" x14ac:dyDescent="0.25">
      <c r="F19" t="s">
        <v>44</v>
      </c>
      <c r="G19" t="s">
        <v>31</v>
      </c>
      <c r="H19" t="s">
        <v>32</v>
      </c>
      <c r="I19">
        <v>0</v>
      </c>
      <c r="J19" t="s">
        <v>96</v>
      </c>
      <c r="K19" t="s">
        <v>33</v>
      </c>
      <c r="L19">
        <v>1</v>
      </c>
      <c r="M19" t="s">
        <v>34</v>
      </c>
      <c r="N19">
        <v>1</v>
      </c>
      <c r="O19" t="s">
        <v>35</v>
      </c>
      <c r="P19">
        <v>4.0000000000000002E-4</v>
      </c>
      <c r="Q19">
        <v>1677.7216000000001</v>
      </c>
      <c r="R19">
        <v>1</v>
      </c>
      <c r="S19">
        <v>0</v>
      </c>
      <c r="T19">
        <v>2.6001163352399999E-2</v>
      </c>
      <c r="U19">
        <v>8.1873127086400002E-4</v>
      </c>
      <c r="V19">
        <v>38.459817602999998</v>
      </c>
      <c r="W19">
        <v>1137.4614890600001</v>
      </c>
      <c r="X19">
        <v>1</v>
      </c>
      <c r="Y19">
        <v>0</v>
      </c>
      <c r="Z19">
        <v>4.2302830046699998E-2</v>
      </c>
      <c r="AA19">
        <v>3.3520002393300002E-3</v>
      </c>
      <c r="AB19">
        <v>1</v>
      </c>
      <c r="AC19">
        <v>0</v>
      </c>
      <c r="AD19">
        <v>7</v>
      </c>
      <c r="AE19">
        <v>0</v>
      </c>
      <c r="AF19">
        <v>7.3292634390399999E-2</v>
      </c>
      <c r="AG19">
        <v>4.8279427773399997E-2</v>
      </c>
      <c r="AH19">
        <v>5.0000000000000001E-3</v>
      </c>
      <c r="AI19">
        <v>0</v>
      </c>
      <c r="AJ19" t="s">
        <v>36</v>
      </c>
      <c r="AK19" t="s">
        <v>36</v>
      </c>
      <c r="AL19" t="s">
        <v>36</v>
      </c>
      <c r="AM19" t="s">
        <v>36</v>
      </c>
      <c r="AN19" t="s">
        <v>36</v>
      </c>
      <c r="AO19" t="s">
        <v>36</v>
      </c>
      <c r="AP19" t="s">
        <v>36</v>
      </c>
      <c r="AQ19">
        <v>1</v>
      </c>
    </row>
    <row r="20" spans="6:43" x14ac:dyDescent="0.25">
      <c r="F20" t="s">
        <v>45</v>
      </c>
      <c r="G20" t="s">
        <v>31</v>
      </c>
      <c r="H20" t="s">
        <v>32</v>
      </c>
      <c r="I20">
        <v>0</v>
      </c>
      <c r="J20" t="s">
        <v>96</v>
      </c>
      <c r="K20" t="s">
        <v>33</v>
      </c>
      <c r="L20">
        <v>1</v>
      </c>
      <c r="M20" t="s">
        <v>34</v>
      </c>
      <c r="N20">
        <v>1</v>
      </c>
      <c r="O20" t="s">
        <v>35</v>
      </c>
      <c r="P20">
        <v>4.0000000000000002E-4</v>
      </c>
      <c r="Q20">
        <v>1677.7216000000001</v>
      </c>
      <c r="R20">
        <v>1</v>
      </c>
      <c r="S20">
        <v>0</v>
      </c>
      <c r="T20">
        <v>2.44346426484E-2</v>
      </c>
      <c r="U20">
        <v>7.6065421232000005E-4</v>
      </c>
      <c r="V20">
        <v>40.925501321600002</v>
      </c>
      <c r="W20">
        <v>1070.5975016</v>
      </c>
      <c r="X20">
        <v>1</v>
      </c>
      <c r="Y20">
        <v>0</v>
      </c>
      <c r="Z20">
        <v>4.87846640759E-2</v>
      </c>
      <c r="AA20">
        <v>3.9796783551299996E-3</v>
      </c>
      <c r="AB20">
        <v>1</v>
      </c>
      <c r="AC20">
        <v>0</v>
      </c>
      <c r="AD20">
        <v>7</v>
      </c>
      <c r="AE20">
        <v>0</v>
      </c>
      <c r="AF20">
        <v>0.14570685481199999</v>
      </c>
      <c r="AG20">
        <v>5.09210315466E-2</v>
      </c>
      <c r="AH20">
        <v>5.0000000000000001E-3</v>
      </c>
      <c r="AI20">
        <v>0</v>
      </c>
      <c r="AJ20" t="s">
        <v>36</v>
      </c>
      <c r="AK20" t="s">
        <v>36</v>
      </c>
      <c r="AL20" t="s">
        <v>36</v>
      </c>
      <c r="AM20" t="s">
        <v>36</v>
      </c>
      <c r="AN20" t="s">
        <v>36</v>
      </c>
      <c r="AO20" t="s">
        <v>36</v>
      </c>
      <c r="AP20" t="s">
        <v>36</v>
      </c>
      <c r="AQ20">
        <v>1</v>
      </c>
    </row>
    <row r="21" spans="6:43" x14ac:dyDescent="0.25">
      <c r="F21" t="s">
        <v>46</v>
      </c>
      <c r="G21" t="s">
        <v>31</v>
      </c>
      <c r="H21" t="s">
        <v>32</v>
      </c>
      <c r="I21">
        <v>0</v>
      </c>
      <c r="J21" t="s">
        <v>96</v>
      </c>
      <c r="K21" t="s">
        <v>33</v>
      </c>
      <c r="L21">
        <v>1</v>
      </c>
      <c r="M21" t="s">
        <v>34</v>
      </c>
      <c r="N21">
        <v>1</v>
      </c>
      <c r="O21" t="s">
        <v>35</v>
      </c>
      <c r="P21">
        <v>4.0000000000000002E-4</v>
      </c>
      <c r="Q21">
        <v>1677.7216000000001</v>
      </c>
      <c r="R21">
        <v>1</v>
      </c>
      <c r="S21">
        <v>0</v>
      </c>
      <c r="T21">
        <v>2.62027977682E-2</v>
      </c>
      <c r="U21">
        <v>9.3887711229499998E-4</v>
      </c>
      <c r="V21">
        <v>38.163863601400003</v>
      </c>
      <c r="W21">
        <v>1142.1597734100001</v>
      </c>
      <c r="X21">
        <v>1</v>
      </c>
      <c r="Y21">
        <v>0</v>
      </c>
      <c r="Z21">
        <v>4.44154713681E-2</v>
      </c>
      <c r="AA21">
        <v>4.0689244769400003E-3</v>
      </c>
      <c r="AB21">
        <v>1</v>
      </c>
      <c r="AC21">
        <v>0</v>
      </c>
      <c r="AD21">
        <v>7</v>
      </c>
      <c r="AE21">
        <v>0</v>
      </c>
      <c r="AF21">
        <v>9.5303816259100001E-3</v>
      </c>
      <c r="AG21">
        <v>5.3446990459100001E-2</v>
      </c>
      <c r="AH21">
        <v>5.0000000000000001E-3</v>
      </c>
      <c r="AI21">
        <v>0</v>
      </c>
      <c r="AJ21" t="s">
        <v>36</v>
      </c>
      <c r="AK21" t="s">
        <v>36</v>
      </c>
      <c r="AL21" t="s">
        <v>36</v>
      </c>
      <c r="AM21" t="s">
        <v>36</v>
      </c>
      <c r="AN21" t="s">
        <v>36</v>
      </c>
      <c r="AO21" t="s">
        <v>36</v>
      </c>
      <c r="AP21" t="s">
        <v>36</v>
      </c>
      <c r="AQ21">
        <v>1</v>
      </c>
    </row>
    <row r="22" spans="6:43" x14ac:dyDescent="0.25">
      <c r="F22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2EBEF-B804-4471-BA59-9D91ECF265FE}">
  <dimension ref="A1:AK113"/>
  <sheetViews>
    <sheetView topLeftCell="A16" zoomScale="55" zoomScaleNormal="55" workbookViewId="0">
      <selection activeCell="L27" sqref="L27"/>
    </sheetView>
  </sheetViews>
  <sheetFormatPr defaultRowHeight="15" x14ac:dyDescent="0.25"/>
  <cols>
    <col min="37" max="37" width="9.140625" style="3" customWidth="1"/>
  </cols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K1" s="3" t="s">
        <v>41</v>
      </c>
    </row>
    <row r="2" spans="1:37" x14ac:dyDescent="0.25">
      <c r="A2" t="s">
        <v>48</v>
      </c>
      <c r="B2" t="s">
        <v>31</v>
      </c>
      <c r="C2" t="s">
        <v>32</v>
      </c>
      <c r="D2">
        <v>0</v>
      </c>
      <c r="E2" t="s">
        <v>97</v>
      </c>
      <c r="F2" t="s">
        <v>39</v>
      </c>
      <c r="G2">
        <v>1</v>
      </c>
      <c r="H2" t="s">
        <v>34</v>
      </c>
      <c r="I2">
        <v>1</v>
      </c>
      <c r="J2" t="s">
        <v>40</v>
      </c>
      <c r="K2">
        <v>4.0000000000000002E-4</v>
      </c>
      <c r="L2">
        <v>1677.7216000000001</v>
      </c>
      <c r="M2">
        <v>1</v>
      </c>
      <c r="N2">
        <v>0</v>
      </c>
      <c r="O2">
        <v>4.0057000000000002E-2</v>
      </c>
      <c r="P2">
        <v>2.8514089375899999E-4</v>
      </c>
      <c r="Q2">
        <v>24.964425693399999</v>
      </c>
      <c r="R2">
        <v>1522.1536284399999</v>
      </c>
      <c r="S2">
        <v>1</v>
      </c>
      <c r="T2">
        <v>0</v>
      </c>
      <c r="U2">
        <v>3.303204</v>
      </c>
      <c r="V2">
        <v>0.129166522709</v>
      </c>
      <c r="W2">
        <v>1</v>
      </c>
      <c r="X2">
        <v>0</v>
      </c>
      <c r="Y2">
        <v>0.11151899999999999</v>
      </c>
      <c r="Z2">
        <v>1.9579869836800001E-2</v>
      </c>
      <c r="AA2">
        <v>5.0000000000000001E-3</v>
      </c>
      <c r="AB2">
        <v>0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>
        <v>1</v>
      </c>
      <c r="AK2" s="3">
        <f>(Calibration!$U$9)/U2</f>
        <v>6.055259403142272</v>
      </c>
    </row>
    <row r="3" spans="1:37" x14ac:dyDescent="0.25">
      <c r="A3" t="s">
        <v>49</v>
      </c>
      <c r="B3" t="s">
        <v>31</v>
      </c>
      <c r="C3" t="s">
        <v>32</v>
      </c>
      <c r="D3">
        <v>0</v>
      </c>
      <c r="E3" t="s">
        <v>97</v>
      </c>
      <c r="F3" t="s">
        <v>39</v>
      </c>
      <c r="G3">
        <v>1</v>
      </c>
      <c r="H3" t="s">
        <v>34</v>
      </c>
      <c r="I3">
        <v>1</v>
      </c>
      <c r="J3" t="s">
        <v>40</v>
      </c>
      <c r="K3">
        <v>4.0000000000000002E-4</v>
      </c>
      <c r="L3">
        <v>1677.7216000000001</v>
      </c>
      <c r="M3">
        <v>1</v>
      </c>
      <c r="N3">
        <v>0</v>
      </c>
      <c r="O3">
        <v>4.0057605394499998E-2</v>
      </c>
      <c r="P3">
        <v>2.5394657122000002E-4</v>
      </c>
      <c r="Q3">
        <v>24.9640484036</v>
      </c>
      <c r="R3">
        <v>1553.80347069</v>
      </c>
      <c r="S3">
        <v>1</v>
      </c>
      <c r="T3">
        <v>0</v>
      </c>
      <c r="U3">
        <v>2.7905124841600002</v>
      </c>
      <c r="V3">
        <v>9.5546427922499996E-2</v>
      </c>
      <c r="W3">
        <v>1</v>
      </c>
      <c r="X3">
        <v>0</v>
      </c>
      <c r="Y3">
        <v>7.6712998335400004E-2</v>
      </c>
      <c r="Z3">
        <v>1.7049829849100001E-2</v>
      </c>
      <c r="AA3">
        <v>5.0000000000000001E-3</v>
      </c>
      <c r="AB3">
        <v>0</v>
      </c>
      <c r="AC3" t="s">
        <v>36</v>
      </c>
      <c r="AD3" t="s">
        <v>36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>
        <v>1</v>
      </c>
      <c r="AK3" s="3">
        <f>(Calibration!$U$9)/U3</f>
        <v>7.167771939754676</v>
      </c>
    </row>
    <row r="4" spans="1:37" x14ac:dyDescent="0.25">
      <c r="A4" t="s">
        <v>50</v>
      </c>
      <c r="B4" t="s">
        <v>31</v>
      </c>
      <c r="C4" t="s">
        <v>32</v>
      </c>
      <c r="D4">
        <v>0</v>
      </c>
      <c r="E4" t="s">
        <v>97</v>
      </c>
      <c r="F4" t="s">
        <v>39</v>
      </c>
      <c r="G4">
        <v>1</v>
      </c>
      <c r="H4" t="s">
        <v>34</v>
      </c>
      <c r="I4">
        <v>1</v>
      </c>
      <c r="J4" t="s">
        <v>40</v>
      </c>
      <c r="K4">
        <v>4.0000000000000002E-4</v>
      </c>
      <c r="L4">
        <v>1677.7216000000001</v>
      </c>
      <c r="M4">
        <v>1</v>
      </c>
      <c r="N4">
        <v>0</v>
      </c>
      <c r="O4">
        <v>4.0991252859800001E-2</v>
      </c>
      <c r="P4">
        <v>2.6397062917200002E-4</v>
      </c>
      <c r="Q4">
        <v>24.395448546499999</v>
      </c>
      <c r="R4">
        <v>1534.90649057</v>
      </c>
      <c r="S4">
        <v>1</v>
      </c>
      <c r="T4">
        <v>0</v>
      </c>
      <c r="U4">
        <v>2.2584251729</v>
      </c>
      <c r="V4">
        <v>7.6834863257499997E-2</v>
      </c>
      <c r="W4">
        <v>1</v>
      </c>
      <c r="X4">
        <v>0</v>
      </c>
      <c r="Y4">
        <v>7.3611631762199994E-2</v>
      </c>
      <c r="Z4">
        <v>1.69851621078E-2</v>
      </c>
      <c r="AA4">
        <v>5.0000000000000001E-3</v>
      </c>
      <c r="AB4">
        <v>0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>
        <v>1</v>
      </c>
      <c r="AK4" s="3">
        <f>(Calibration!$U$9)/U4</f>
        <v>8.8565064370998385</v>
      </c>
    </row>
    <row r="5" spans="1:37" x14ac:dyDescent="0.25">
      <c r="A5" t="s">
        <v>51</v>
      </c>
      <c r="B5" t="s">
        <v>31</v>
      </c>
      <c r="C5" t="s">
        <v>32</v>
      </c>
      <c r="D5">
        <v>0</v>
      </c>
      <c r="E5" t="s">
        <v>97</v>
      </c>
      <c r="F5" t="s">
        <v>39</v>
      </c>
      <c r="G5">
        <v>1</v>
      </c>
      <c r="H5" t="s">
        <v>34</v>
      </c>
      <c r="I5">
        <v>1</v>
      </c>
      <c r="J5" t="s">
        <v>40</v>
      </c>
      <c r="K5">
        <v>4.0000000000000002E-4</v>
      </c>
      <c r="L5">
        <v>1677.7216000000001</v>
      </c>
      <c r="M5">
        <v>1</v>
      </c>
      <c r="N5">
        <v>0</v>
      </c>
      <c r="O5">
        <v>4.0904501429799997E-2</v>
      </c>
      <c r="P5">
        <v>2.8421536379999999E-4</v>
      </c>
      <c r="Q5">
        <v>24.447187107600001</v>
      </c>
      <c r="R5">
        <v>1540.76866477</v>
      </c>
      <c r="S5">
        <v>1</v>
      </c>
      <c r="T5">
        <v>0</v>
      </c>
      <c r="U5">
        <v>2.7246712632399999</v>
      </c>
      <c r="V5">
        <v>0.102001308466</v>
      </c>
      <c r="W5">
        <v>1</v>
      </c>
      <c r="X5">
        <v>0</v>
      </c>
      <c r="Y5">
        <v>0.116538862348</v>
      </c>
      <c r="Z5">
        <v>1.88254397463E-2</v>
      </c>
      <c r="AA5">
        <v>5.0000000000000001E-3</v>
      </c>
      <c r="AB5">
        <v>0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>
        <v>1</v>
      </c>
      <c r="AK5" s="3">
        <f>(Calibration!$U$9)/U5</f>
        <v>7.3409799381494523</v>
      </c>
    </row>
    <row r="6" spans="1:37" x14ac:dyDescent="0.25">
      <c r="A6" t="s">
        <v>52</v>
      </c>
      <c r="B6" t="s">
        <v>31</v>
      </c>
      <c r="C6" t="s">
        <v>32</v>
      </c>
      <c r="D6">
        <v>0</v>
      </c>
      <c r="E6" t="s">
        <v>97</v>
      </c>
      <c r="F6" t="s">
        <v>39</v>
      </c>
      <c r="G6">
        <v>1</v>
      </c>
      <c r="H6" t="s">
        <v>34</v>
      </c>
      <c r="I6">
        <v>1</v>
      </c>
      <c r="J6" t="s">
        <v>40</v>
      </c>
      <c r="K6">
        <v>4.0000000000000002E-4</v>
      </c>
      <c r="L6">
        <v>1677.7216000000001</v>
      </c>
      <c r="M6">
        <v>1</v>
      </c>
      <c r="N6">
        <v>0</v>
      </c>
      <c r="O6">
        <v>3.8324153249200001E-2</v>
      </c>
      <c r="P6">
        <v>2.6159468830200001E-4</v>
      </c>
      <c r="Q6">
        <v>26.093205334499999</v>
      </c>
      <c r="R6">
        <v>1455.97054342</v>
      </c>
      <c r="S6">
        <v>1</v>
      </c>
      <c r="T6">
        <v>0</v>
      </c>
      <c r="U6">
        <v>2.2688086641799998</v>
      </c>
      <c r="V6">
        <v>8.1857833266199997E-2</v>
      </c>
      <c r="W6">
        <v>1</v>
      </c>
      <c r="X6">
        <v>0</v>
      </c>
      <c r="Y6">
        <v>0.14243376042700001</v>
      </c>
      <c r="Z6">
        <v>1.8317663796E-2</v>
      </c>
      <c r="AA6">
        <v>5.0000000000000001E-3</v>
      </c>
      <c r="AB6">
        <v>0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>
        <v>1</v>
      </c>
      <c r="AK6" s="3">
        <f>(Calibration!$U$9)/U6</f>
        <v>8.8159735094833405</v>
      </c>
    </row>
    <row r="7" spans="1:37" x14ac:dyDescent="0.25">
      <c r="A7" t="s">
        <v>53</v>
      </c>
      <c r="B7" t="s">
        <v>31</v>
      </c>
      <c r="C7" t="s">
        <v>32</v>
      </c>
      <c r="D7">
        <v>0</v>
      </c>
      <c r="E7" t="s">
        <v>97</v>
      </c>
      <c r="F7" t="s">
        <v>39</v>
      </c>
      <c r="G7">
        <v>1</v>
      </c>
      <c r="H7" t="s">
        <v>34</v>
      </c>
      <c r="I7">
        <v>1</v>
      </c>
      <c r="J7" t="s">
        <v>40</v>
      </c>
      <c r="K7">
        <v>4.0000000000000002E-4</v>
      </c>
      <c r="L7">
        <v>1677.7216000000001</v>
      </c>
      <c r="M7">
        <v>1</v>
      </c>
      <c r="N7">
        <v>0</v>
      </c>
      <c r="O7">
        <v>3.8778140914600003E-2</v>
      </c>
      <c r="P7">
        <v>2.9087797354499997E-4</v>
      </c>
      <c r="Q7">
        <v>25.787724125299999</v>
      </c>
      <c r="R7">
        <v>1518.8198935400001</v>
      </c>
      <c r="S7">
        <v>1</v>
      </c>
      <c r="T7">
        <v>0</v>
      </c>
      <c r="U7">
        <v>2.4640671110699999</v>
      </c>
      <c r="V7">
        <v>9.8552975330000001E-2</v>
      </c>
      <c r="W7">
        <v>1</v>
      </c>
      <c r="X7">
        <v>0</v>
      </c>
      <c r="Y7">
        <v>0.145885525067</v>
      </c>
      <c r="Z7">
        <v>2.0291237349099999E-2</v>
      </c>
      <c r="AA7">
        <v>5.0000000000000001E-3</v>
      </c>
      <c r="AB7">
        <v>0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>
        <v>1</v>
      </c>
      <c r="AK7" s="3">
        <f>(Calibration!$U$9)/U7</f>
        <v>8.1173751281520801</v>
      </c>
    </row>
    <row r="8" spans="1:37" x14ac:dyDescent="0.25">
      <c r="A8" t="s">
        <v>54</v>
      </c>
      <c r="B8" t="s">
        <v>31</v>
      </c>
      <c r="C8" t="s">
        <v>32</v>
      </c>
      <c r="D8">
        <v>0</v>
      </c>
      <c r="E8" t="s">
        <v>97</v>
      </c>
      <c r="F8" t="s">
        <v>39</v>
      </c>
      <c r="G8">
        <v>1</v>
      </c>
      <c r="H8" t="s">
        <v>34</v>
      </c>
      <c r="I8">
        <v>1</v>
      </c>
      <c r="J8" t="s">
        <v>40</v>
      </c>
      <c r="K8">
        <v>4.0000000000000002E-4</v>
      </c>
      <c r="L8">
        <v>1677.7216000000001</v>
      </c>
      <c r="M8">
        <v>1</v>
      </c>
      <c r="N8">
        <v>0</v>
      </c>
      <c r="O8">
        <v>4.1756339028099998E-2</v>
      </c>
      <c r="P8">
        <v>2.55121625776E-4</v>
      </c>
      <c r="Q8">
        <v>23.948459641700001</v>
      </c>
      <c r="R8">
        <v>1474.9104854899999</v>
      </c>
      <c r="S8">
        <v>1</v>
      </c>
      <c r="T8">
        <v>0</v>
      </c>
      <c r="U8">
        <v>2.8338259072</v>
      </c>
      <c r="V8">
        <v>9.3659462220400003E-2</v>
      </c>
      <c r="W8">
        <v>1</v>
      </c>
      <c r="X8">
        <v>0</v>
      </c>
      <c r="Y8">
        <v>3.3594830668299998E-2</v>
      </c>
      <c r="Z8">
        <v>1.6286585102600001E-2</v>
      </c>
      <c r="AA8">
        <v>5.0000000000000001E-3</v>
      </c>
      <c r="AB8">
        <v>0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  <c r="AJ8">
        <v>1</v>
      </c>
      <c r="AK8" s="3">
        <f>(Calibration!$U$9)/U8</f>
        <v>7.0582166076885686</v>
      </c>
    </row>
    <row r="9" spans="1:37" x14ac:dyDescent="0.25">
      <c r="A9" t="s">
        <v>55</v>
      </c>
      <c r="B9" t="s">
        <v>31</v>
      </c>
      <c r="C9" t="s">
        <v>32</v>
      </c>
      <c r="D9">
        <v>0</v>
      </c>
      <c r="E9" t="s">
        <v>97</v>
      </c>
      <c r="F9" t="s">
        <v>39</v>
      </c>
      <c r="G9">
        <v>1</v>
      </c>
      <c r="H9" t="s">
        <v>34</v>
      </c>
      <c r="I9">
        <v>1</v>
      </c>
      <c r="J9" t="s">
        <v>40</v>
      </c>
      <c r="K9">
        <v>4.0000000000000002E-4</v>
      </c>
      <c r="L9">
        <v>1677.7216000000001</v>
      </c>
      <c r="M9">
        <v>1</v>
      </c>
      <c r="N9">
        <v>0</v>
      </c>
      <c r="O9">
        <v>4.5748844664100001E-2</v>
      </c>
      <c r="P9">
        <v>3.5427494052599998E-4</v>
      </c>
      <c r="Q9">
        <v>21.858475494699999</v>
      </c>
      <c r="R9">
        <v>1541.9835998900001</v>
      </c>
      <c r="S9">
        <v>1</v>
      </c>
      <c r="T9">
        <v>0</v>
      </c>
      <c r="U9">
        <v>2.6668712557099998</v>
      </c>
      <c r="V9">
        <v>0.111023031195</v>
      </c>
      <c r="W9">
        <v>1</v>
      </c>
      <c r="X9">
        <v>0</v>
      </c>
      <c r="Y9">
        <v>0.104285360925</v>
      </c>
      <c r="Z9">
        <v>2.08816508123E-2</v>
      </c>
      <c r="AA9">
        <v>5.0000000000000001E-3</v>
      </c>
      <c r="AB9">
        <v>0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  <c r="AJ9">
        <v>1</v>
      </c>
      <c r="AK9" s="3">
        <f>(Calibration!$U$9)/U9</f>
        <v>7.500083492471445</v>
      </c>
    </row>
    <row r="10" spans="1:37" x14ac:dyDescent="0.25">
      <c r="A10" t="s">
        <v>56</v>
      </c>
      <c r="B10" t="s">
        <v>31</v>
      </c>
      <c r="C10" t="s">
        <v>32</v>
      </c>
      <c r="D10">
        <v>0</v>
      </c>
      <c r="E10" t="s">
        <v>97</v>
      </c>
      <c r="F10" t="s">
        <v>39</v>
      </c>
      <c r="G10">
        <v>1</v>
      </c>
      <c r="H10" t="s">
        <v>34</v>
      </c>
      <c r="I10">
        <v>1</v>
      </c>
      <c r="J10" t="s">
        <v>40</v>
      </c>
      <c r="K10">
        <v>4.0000000000000002E-4</v>
      </c>
      <c r="L10">
        <v>1677.7216000000001</v>
      </c>
      <c r="M10">
        <v>1</v>
      </c>
      <c r="N10">
        <v>0</v>
      </c>
      <c r="O10">
        <v>4.1405970621000002E-2</v>
      </c>
      <c r="P10">
        <v>2.88812102905E-4</v>
      </c>
      <c r="Q10">
        <v>24.151106350199999</v>
      </c>
      <c r="R10">
        <v>1478.5744254900001</v>
      </c>
      <c r="S10">
        <v>1</v>
      </c>
      <c r="T10">
        <v>0</v>
      </c>
      <c r="U10">
        <v>2.8420520422400002</v>
      </c>
      <c r="V10">
        <v>0.107257746864</v>
      </c>
      <c r="W10">
        <v>1</v>
      </c>
      <c r="X10">
        <v>0</v>
      </c>
      <c r="Y10">
        <v>0.111884938177</v>
      </c>
      <c r="Z10">
        <v>1.89468209755E-2</v>
      </c>
      <c r="AA10">
        <v>5.0000000000000001E-3</v>
      </c>
      <c r="AB10">
        <v>0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>
        <v>1</v>
      </c>
      <c r="AK10" s="3">
        <f>(Calibration!$U$9)/U10</f>
        <v>7.0377870581611583</v>
      </c>
    </row>
    <row r="11" spans="1:37" x14ac:dyDescent="0.25">
      <c r="A11" t="s">
        <v>57</v>
      </c>
      <c r="B11" t="s">
        <v>31</v>
      </c>
      <c r="C11" t="s">
        <v>32</v>
      </c>
      <c r="D11">
        <v>0</v>
      </c>
      <c r="E11" t="s">
        <v>97</v>
      </c>
      <c r="F11" t="s">
        <v>39</v>
      </c>
      <c r="G11">
        <v>1</v>
      </c>
      <c r="H11" t="s">
        <v>34</v>
      </c>
      <c r="I11">
        <v>1</v>
      </c>
      <c r="J11" t="s">
        <v>40</v>
      </c>
      <c r="K11">
        <v>4.0000000000000002E-4</v>
      </c>
      <c r="L11">
        <v>1677.7216000000001</v>
      </c>
      <c r="M11">
        <v>1</v>
      </c>
      <c r="N11">
        <v>0</v>
      </c>
      <c r="O11">
        <v>4.7109169550499999E-2</v>
      </c>
      <c r="P11">
        <v>3.6652744515799999E-4</v>
      </c>
      <c r="Q11">
        <v>21.227289921299999</v>
      </c>
      <c r="R11">
        <v>1558.78033658</v>
      </c>
      <c r="S11">
        <v>1</v>
      </c>
      <c r="T11">
        <v>0</v>
      </c>
      <c r="U11">
        <v>3.0494780931299998</v>
      </c>
      <c r="V11">
        <v>0.12929778491999999</v>
      </c>
      <c r="W11">
        <v>1</v>
      </c>
      <c r="X11">
        <v>0</v>
      </c>
      <c r="Y11">
        <v>4.9369926243600003E-2</v>
      </c>
      <c r="Z11">
        <v>2.09533437542E-2</v>
      </c>
      <c r="AA11">
        <v>5.0000000000000001E-3</v>
      </c>
      <c r="AB11">
        <v>0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  <c r="AJ11">
        <v>1</v>
      </c>
      <c r="AK11" s="3">
        <f>(Calibration!$U$9)/U11</f>
        <v>6.5590755108416792</v>
      </c>
    </row>
    <row r="12" spans="1:37" x14ac:dyDescent="0.25">
      <c r="A12" t="s">
        <v>58</v>
      </c>
      <c r="B12" t="s">
        <v>31</v>
      </c>
      <c r="C12" t="s">
        <v>32</v>
      </c>
      <c r="D12">
        <v>0</v>
      </c>
      <c r="E12" t="s">
        <v>97</v>
      </c>
      <c r="F12" t="s">
        <v>39</v>
      </c>
      <c r="G12">
        <v>1</v>
      </c>
      <c r="H12" t="s">
        <v>34</v>
      </c>
      <c r="I12">
        <v>1</v>
      </c>
      <c r="J12" t="s">
        <v>40</v>
      </c>
      <c r="K12">
        <v>4.0000000000000002E-4</v>
      </c>
      <c r="L12">
        <v>1677.7216000000001</v>
      </c>
      <c r="M12">
        <v>1</v>
      </c>
      <c r="N12">
        <v>0</v>
      </c>
      <c r="O12">
        <v>4.5483383780199997E-2</v>
      </c>
      <c r="P12">
        <v>3.6653228910900001E-4</v>
      </c>
      <c r="Q12">
        <v>21.986051100200001</v>
      </c>
      <c r="R12">
        <v>1481.59928526</v>
      </c>
      <c r="S12">
        <v>1</v>
      </c>
      <c r="T12">
        <v>0</v>
      </c>
      <c r="U12">
        <v>2.73108624777</v>
      </c>
      <c r="V12">
        <v>0.11860164526600001</v>
      </c>
      <c r="W12">
        <v>1</v>
      </c>
      <c r="X12">
        <v>0</v>
      </c>
      <c r="Y12">
        <v>5.2236014707100001E-2</v>
      </c>
      <c r="Z12">
        <v>2.1509850080899999E-2</v>
      </c>
      <c r="AA12">
        <v>5.0000000000000001E-3</v>
      </c>
      <c r="AB12">
        <v>0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  <c r="AJ12">
        <v>1</v>
      </c>
      <c r="AK12" s="3">
        <f>(Calibration!$U$9)/U12</f>
        <v>7.3237368822859761</v>
      </c>
    </row>
    <row r="13" spans="1:37" x14ac:dyDescent="0.25">
      <c r="A13" t="s">
        <v>60</v>
      </c>
      <c r="B13" t="s">
        <v>31</v>
      </c>
      <c r="C13" t="s">
        <v>32</v>
      </c>
      <c r="D13">
        <v>0</v>
      </c>
      <c r="E13" t="s">
        <v>97</v>
      </c>
      <c r="F13" t="s">
        <v>39</v>
      </c>
      <c r="G13">
        <v>1</v>
      </c>
      <c r="H13" t="s">
        <v>34</v>
      </c>
      <c r="I13">
        <v>1</v>
      </c>
      <c r="J13" t="s">
        <v>40</v>
      </c>
      <c r="K13">
        <v>4.0000000000000002E-4</v>
      </c>
      <c r="L13">
        <v>1677.7216000000001</v>
      </c>
      <c r="M13">
        <v>1</v>
      </c>
      <c r="N13">
        <v>0</v>
      </c>
      <c r="O13">
        <v>4.3283434027899997E-2</v>
      </c>
      <c r="P13">
        <v>2.4759223612199997E-4</v>
      </c>
      <c r="Q13">
        <v>23.103527306899998</v>
      </c>
      <c r="R13">
        <v>1755.05561612</v>
      </c>
      <c r="S13">
        <v>1</v>
      </c>
      <c r="T13">
        <v>0</v>
      </c>
      <c r="U13">
        <v>3.2111309547000002</v>
      </c>
      <c r="V13">
        <v>0.100618327265</v>
      </c>
      <c r="W13">
        <v>1</v>
      </c>
      <c r="X13">
        <v>0</v>
      </c>
      <c r="Y13">
        <v>8.7931424011199993E-2</v>
      </c>
      <c r="Z13">
        <v>1.56119477691E-2</v>
      </c>
      <c r="AA13">
        <v>5.0000000000000001E-3</v>
      </c>
      <c r="AB13">
        <v>0</v>
      </c>
      <c r="AC13" t="s">
        <v>36</v>
      </c>
      <c r="AD13" t="s">
        <v>36</v>
      </c>
      <c r="AE13" t="s">
        <v>36</v>
      </c>
      <c r="AF13" t="s">
        <v>36</v>
      </c>
      <c r="AG13" t="s">
        <v>36</v>
      </c>
      <c r="AH13" t="s">
        <v>36</v>
      </c>
      <c r="AI13" t="s">
        <v>36</v>
      </c>
      <c r="AJ13">
        <v>1</v>
      </c>
      <c r="AK13" s="3">
        <f>(Calibration!$U$9)/U13</f>
        <v>6.2288823980290857</v>
      </c>
    </row>
    <row r="14" spans="1:37" x14ac:dyDescent="0.25">
      <c r="A14" t="s">
        <v>61</v>
      </c>
      <c r="B14" t="s">
        <v>31</v>
      </c>
      <c r="C14" t="s">
        <v>32</v>
      </c>
      <c r="D14">
        <v>0</v>
      </c>
      <c r="E14" t="s">
        <v>97</v>
      </c>
      <c r="F14" t="s">
        <v>39</v>
      </c>
      <c r="G14">
        <v>1</v>
      </c>
      <c r="H14" t="s">
        <v>34</v>
      </c>
      <c r="I14">
        <v>1</v>
      </c>
      <c r="J14" t="s">
        <v>40</v>
      </c>
      <c r="K14">
        <v>4.0000000000000002E-4</v>
      </c>
      <c r="L14">
        <v>1677.7216000000001</v>
      </c>
      <c r="M14">
        <v>1</v>
      </c>
      <c r="N14">
        <v>0</v>
      </c>
      <c r="O14">
        <v>3.99313927574E-2</v>
      </c>
      <c r="P14">
        <v>2.4344254763799999E-4</v>
      </c>
      <c r="Q14">
        <v>25.042953199199999</v>
      </c>
      <c r="R14">
        <v>1507.5780418500001</v>
      </c>
      <c r="S14">
        <v>1</v>
      </c>
      <c r="T14">
        <v>0</v>
      </c>
      <c r="U14">
        <v>2.9411489518599998</v>
      </c>
      <c r="V14">
        <v>9.7364757900000001E-2</v>
      </c>
      <c r="W14">
        <v>1</v>
      </c>
      <c r="X14">
        <v>0</v>
      </c>
      <c r="Y14">
        <v>0.12481211369799999</v>
      </c>
      <c r="Z14">
        <v>1.6657873694599999E-2</v>
      </c>
      <c r="AA14">
        <v>5.0000000000000001E-3</v>
      </c>
      <c r="AB14">
        <v>0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  <c r="AJ14">
        <v>1</v>
      </c>
      <c r="AK14" s="3">
        <f>(Calibration!$U$9)/U14</f>
        <v>6.8006610371936231</v>
      </c>
    </row>
    <row r="15" spans="1:37" x14ac:dyDescent="0.25">
      <c r="A15" t="s">
        <v>62</v>
      </c>
      <c r="B15" t="s">
        <v>31</v>
      </c>
      <c r="C15" t="s">
        <v>32</v>
      </c>
      <c r="D15">
        <v>0</v>
      </c>
      <c r="E15" t="s">
        <v>97</v>
      </c>
      <c r="F15" t="s">
        <v>39</v>
      </c>
      <c r="G15">
        <v>1</v>
      </c>
      <c r="H15" t="s">
        <v>34</v>
      </c>
      <c r="I15">
        <v>1</v>
      </c>
      <c r="J15" t="s">
        <v>40</v>
      </c>
      <c r="K15">
        <v>4.0000000000000002E-4</v>
      </c>
      <c r="L15">
        <v>1677.7216000000001</v>
      </c>
      <c r="M15">
        <v>1</v>
      </c>
      <c r="N15">
        <v>0</v>
      </c>
      <c r="O15">
        <v>4.6182550944399998E-2</v>
      </c>
      <c r="P15">
        <v>3.1880038593399998E-4</v>
      </c>
      <c r="Q15">
        <v>21.653199737800001</v>
      </c>
      <c r="R15">
        <v>1744.32615895</v>
      </c>
      <c r="S15">
        <v>1</v>
      </c>
      <c r="T15">
        <v>0</v>
      </c>
      <c r="U15">
        <v>2.9279067963299998</v>
      </c>
      <c r="V15">
        <v>0.10969649244</v>
      </c>
      <c r="W15">
        <v>1</v>
      </c>
      <c r="X15">
        <v>0</v>
      </c>
      <c r="Y15">
        <v>6.1083188156099998E-2</v>
      </c>
      <c r="Z15">
        <v>1.8574667695000002E-2</v>
      </c>
      <c r="AA15">
        <v>5.0000000000000001E-3</v>
      </c>
      <c r="AB15">
        <v>0</v>
      </c>
      <c r="AC15" t="s">
        <v>36</v>
      </c>
      <c r="AD15" t="s">
        <v>36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  <c r="AJ15">
        <v>1</v>
      </c>
      <c r="AK15" s="3">
        <f>(Calibration!$U$9)/U15</f>
        <v>6.8314186457603334</v>
      </c>
    </row>
    <row r="16" spans="1:37" x14ac:dyDescent="0.25">
      <c r="A16" t="s">
        <v>63</v>
      </c>
      <c r="B16" t="s">
        <v>31</v>
      </c>
      <c r="C16" t="s">
        <v>32</v>
      </c>
      <c r="D16">
        <v>0</v>
      </c>
      <c r="E16" t="s">
        <v>97</v>
      </c>
      <c r="F16" t="s">
        <v>39</v>
      </c>
      <c r="G16">
        <v>1</v>
      </c>
      <c r="H16" t="s">
        <v>34</v>
      </c>
      <c r="I16">
        <v>1</v>
      </c>
      <c r="J16" t="s">
        <v>40</v>
      </c>
      <c r="K16">
        <v>4.0000000000000002E-4</v>
      </c>
      <c r="L16">
        <v>1677.7216000000001</v>
      </c>
      <c r="M16">
        <v>1</v>
      </c>
      <c r="N16">
        <v>0</v>
      </c>
      <c r="O16">
        <v>4.2524203698699997E-2</v>
      </c>
      <c r="P16">
        <v>3.0193764991900003E-4</v>
      </c>
      <c r="Q16">
        <v>23.516019419999999</v>
      </c>
      <c r="R16">
        <v>1567.8654612800001</v>
      </c>
      <c r="S16">
        <v>1</v>
      </c>
      <c r="T16">
        <v>0</v>
      </c>
      <c r="U16">
        <v>2.6947285706100002</v>
      </c>
      <c r="V16">
        <v>0.10297076564800001</v>
      </c>
      <c r="W16">
        <v>1</v>
      </c>
      <c r="X16">
        <v>0</v>
      </c>
      <c r="Y16">
        <v>0.12572823626099999</v>
      </c>
      <c r="Z16">
        <v>1.9261715875100002E-2</v>
      </c>
      <c r="AA16">
        <v>5.0000000000000001E-3</v>
      </c>
      <c r="AB16">
        <v>0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  <c r="AJ16">
        <v>1</v>
      </c>
      <c r="AK16" s="3">
        <f>(Calibration!$U$9)/U16</f>
        <v>7.4225498254799769</v>
      </c>
    </row>
    <row r="17" spans="1:37" x14ac:dyDescent="0.25">
      <c r="A17" t="s">
        <v>64</v>
      </c>
      <c r="B17" t="s">
        <v>31</v>
      </c>
      <c r="C17" t="s">
        <v>32</v>
      </c>
      <c r="D17">
        <v>0</v>
      </c>
      <c r="E17" t="s">
        <v>97</v>
      </c>
      <c r="F17" t="s">
        <v>39</v>
      </c>
      <c r="G17">
        <v>1</v>
      </c>
      <c r="H17" t="s">
        <v>34</v>
      </c>
      <c r="I17">
        <v>1</v>
      </c>
      <c r="J17" t="s">
        <v>40</v>
      </c>
      <c r="K17">
        <v>4.0000000000000002E-4</v>
      </c>
      <c r="L17">
        <v>1677.7216000000001</v>
      </c>
      <c r="M17">
        <v>1</v>
      </c>
      <c r="N17">
        <v>0</v>
      </c>
      <c r="O17">
        <v>4.6790155777900001E-2</v>
      </c>
      <c r="P17">
        <v>3.0326410450699998E-4</v>
      </c>
      <c r="Q17">
        <v>21.372016899199998</v>
      </c>
      <c r="R17">
        <v>1734.96244701</v>
      </c>
      <c r="S17">
        <v>1</v>
      </c>
      <c r="T17">
        <v>0</v>
      </c>
      <c r="U17">
        <v>3.1169962296999998</v>
      </c>
      <c r="V17">
        <v>0.11033767658099999</v>
      </c>
      <c r="W17">
        <v>1</v>
      </c>
      <c r="X17">
        <v>0</v>
      </c>
      <c r="Y17">
        <v>5.7895479710000003E-2</v>
      </c>
      <c r="Z17">
        <v>1.75221241246E-2</v>
      </c>
      <c r="AA17">
        <v>5.0000000000000001E-3</v>
      </c>
      <c r="AB17">
        <v>0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  <c r="AJ17">
        <v>1</v>
      </c>
      <c r="AK17" s="3">
        <f>(Calibration!$U$9)/U17</f>
        <v>6.4169975218167856</v>
      </c>
    </row>
    <row r="18" spans="1:37" x14ac:dyDescent="0.25">
      <c r="A18" t="s">
        <v>65</v>
      </c>
      <c r="B18" t="s">
        <v>31</v>
      </c>
      <c r="C18" t="s">
        <v>32</v>
      </c>
      <c r="D18">
        <v>0</v>
      </c>
      <c r="E18" t="s">
        <v>97</v>
      </c>
      <c r="F18" t="s">
        <v>39</v>
      </c>
      <c r="G18">
        <v>1</v>
      </c>
      <c r="H18" t="s">
        <v>34</v>
      </c>
      <c r="I18">
        <v>1</v>
      </c>
      <c r="J18" t="s">
        <v>40</v>
      </c>
      <c r="K18">
        <v>4.0000000000000002E-4</v>
      </c>
      <c r="L18">
        <v>1677.7216000000001</v>
      </c>
      <c r="M18">
        <v>1</v>
      </c>
      <c r="N18">
        <v>0</v>
      </c>
      <c r="O18">
        <v>4.4346460847200002E-2</v>
      </c>
      <c r="P18">
        <v>2.5075557148000001E-4</v>
      </c>
      <c r="Q18">
        <v>22.549713796700001</v>
      </c>
      <c r="R18">
        <v>1653.44503678</v>
      </c>
      <c r="S18">
        <v>1</v>
      </c>
      <c r="T18">
        <v>0</v>
      </c>
      <c r="U18">
        <v>3.1204005808300002</v>
      </c>
      <c r="V18">
        <v>9.6377248177399996E-2</v>
      </c>
      <c r="W18">
        <v>1</v>
      </c>
      <c r="X18">
        <v>0</v>
      </c>
      <c r="Y18">
        <v>4.6716307409399999E-2</v>
      </c>
      <c r="Z18">
        <v>1.5248324034299999E-2</v>
      </c>
      <c r="AA18">
        <v>5.0000000000000001E-3</v>
      </c>
      <c r="AB18">
        <v>0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  <c r="AJ18">
        <v>1</v>
      </c>
      <c r="AK18" s="3">
        <f>(Calibration!$U$9)/U18</f>
        <v>6.409996589661211</v>
      </c>
    </row>
    <row r="19" spans="1:37" x14ac:dyDescent="0.25">
      <c r="A19" t="s">
        <v>66</v>
      </c>
      <c r="B19" t="s">
        <v>31</v>
      </c>
      <c r="C19" t="s">
        <v>32</v>
      </c>
      <c r="D19">
        <v>0</v>
      </c>
      <c r="E19" t="s">
        <v>97</v>
      </c>
      <c r="F19" t="s">
        <v>39</v>
      </c>
      <c r="G19">
        <v>1</v>
      </c>
      <c r="H19" t="s">
        <v>34</v>
      </c>
      <c r="I19">
        <v>1</v>
      </c>
      <c r="J19" t="s">
        <v>40</v>
      </c>
      <c r="K19">
        <v>4.0000000000000002E-4</v>
      </c>
      <c r="L19">
        <v>1677.7216000000001</v>
      </c>
      <c r="M19">
        <v>1</v>
      </c>
      <c r="N19">
        <v>0</v>
      </c>
      <c r="O19">
        <v>4.2571479694199998E-2</v>
      </c>
      <c r="P19">
        <v>2.343010681E-4</v>
      </c>
      <c r="Q19">
        <v>23.489904677599998</v>
      </c>
      <c r="R19">
        <v>1947.8387985500001</v>
      </c>
      <c r="S19">
        <v>1</v>
      </c>
      <c r="T19">
        <v>0</v>
      </c>
      <c r="U19">
        <v>2.8387048465900002</v>
      </c>
      <c r="V19">
        <v>8.4529259523699996E-2</v>
      </c>
      <c r="W19">
        <v>1</v>
      </c>
      <c r="X19">
        <v>0</v>
      </c>
      <c r="Y19">
        <v>5.22006970136E-2</v>
      </c>
      <c r="Z19">
        <v>1.47386517075E-2</v>
      </c>
      <c r="AA19">
        <v>5.0000000000000001E-3</v>
      </c>
      <c r="AB19">
        <v>0</v>
      </c>
      <c r="AC19" t="s">
        <v>36</v>
      </c>
      <c r="AD19" t="s">
        <v>36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  <c r="AJ19">
        <v>1</v>
      </c>
      <c r="AK19" s="3">
        <f>(Calibration!$U$9)/U19</f>
        <v>7.046085508158523</v>
      </c>
    </row>
    <row r="20" spans="1:37" x14ac:dyDescent="0.25">
      <c r="A20" t="s">
        <v>67</v>
      </c>
      <c r="B20" t="s">
        <v>31</v>
      </c>
      <c r="C20" t="s">
        <v>32</v>
      </c>
      <c r="D20">
        <v>0</v>
      </c>
      <c r="E20" t="s">
        <v>97</v>
      </c>
      <c r="F20" t="s">
        <v>39</v>
      </c>
      <c r="G20">
        <v>1</v>
      </c>
      <c r="H20" t="s">
        <v>34</v>
      </c>
      <c r="I20">
        <v>1</v>
      </c>
      <c r="J20" t="s">
        <v>40</v>
      </c>
      <c r="K20">
        <v>4.0000000000000002E-4</v>
      </c>
      <c r="L20">
        <v>1677.7216000000001</v>
      </c>
      <c r="M20">
        <v>1</v>
      </c>
      <c r="N20">
        <v>0</v>
      </c>
      <c r="O20">
        <v>4.1106710717900001E-2</v>
      </c>
      <c r="P20">
        <v>2.19800923789E-4</v>
      </c>
      <c r="Q20">
        <v>24.326928195800001</v>
      </c>
      <c r="R20">
        <v>1840.3428704200001</v>
      </c>
      <c r="S20">
        <v>1</v>
      </c>
      <c r="T20">
        <v>0</v>
      </c>
      <c r="U20">
        <v>2.4775884746900001</v>
      </c>
      <c r="V20">
        <v>7.0677660125E-2</v>
      </c>
      <c r="W20">
        <v>1</v>
      </c>
      <c r="X20">
        <v>0</v>
      </c>
      <c r="Y20">
        <v>2.53523957923E-2</v>
      </c>
      <c r="Z20">
        <v>1.4047582566700001E-2</v>
      </c>
      <c r="AA20">
        <v>5.0000000000000001E-3</v>
      </c>
      <c r="AB20">
        <v>0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36</v>
      </c>
      <c r="AI20" t="s">
        <v>36</v>
      </c>
      <c r="AJ20">
        <v>1</v>
      </c>
      <c r="AK20" s="3">
        <f>(Calibration!$U$9)/U20</f>
        <v>8.0730748006889304</v>
      </c>
    </row>
    <row r="21" spans="1:37" x14ac:dyDescent="0.25">
      <c r="A21" t="s">
        <v>68</v>
      </c>
      <c r="B21" t="s">
        <v>31</v>
      </c>
      <c r="C21" t="s">
        <v>32</v>
      </c>
      <c r="D21">
        <v>0</v>
      </c>
      <c r="E21" t="s">
        <v>97</v>
      </c>
      <c r="F21" t="s">
        <v>39</v>
      </c>
      <c r="G21">
        <v>1</v>
      </c>
      <c r="H21" t="s">
        <v>34</v>
      </c>
      <c r="I21">
        <v>1</v>
      </c>
      <c r="J21" t="s">
        <v>40</v>
      </c>
      <c r="K21">
        <v>4.0000000000000002E-4</v>
      </c>
      <c r="L21">
        <v>1677.7216000000001</v>
      </c>
      <c r="M21">
        <v>1</v>
      </c>
      <c r="N21">
        <v>0</v>
      </c>
      <c r="O21">
        <v>4.2126233499500003E-2</v>
      </c>
      <c r="P21">
        <v>2.51550612312E-4</v>
      </c>
      <c r="Q21">
        <v>23.738177304899999</v>
      </c>
      <c r="R21">
        <v>1900.8515776500001</v>
      </c>
      <c r="S21">
        <v>1</v>
      </c>
      <c r="T21">
        <v>0</v>
      </c>
      <c r="U21">
        <v>2.84182127982</v>
      </c>
      <c r="V21">
        <v>9.1822524846399994E-2</v>
      </c>
      <c r="W21">
        <v>1</v>
      </c>
      <c r="X21">
        <v>0</v>
      </c>
      <c r="Y21">
        <v>6.1850011803800002E-2</v>
      </c>
      <c r="Z21">
        <v>1.60288580243E-2</v>
      </c>
      <c r="AA21">
        <v>5.0000000000000001E-3</v>
      </c>
      <c r="AB21">
        <v>0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  <c r="AJ21">
        <v>1</v>
      </c>
      <c r="AK21" s="3">
        <f>(Calibration!$U$9)/U21</f>
        <v>7.0383585426470132</v>
      </c>
    </row>
    <row r="22" spans="1:37" x14ac:dyDescent="0.25">
      <c r="A22" t="s">
        <v>69</v>
      </c>
      <c r="B22" t="s">
        <v>31</v>
      </c>
      <c r="C22" t="s">
        <v>32</v>
      </c>
      <c r="D22">
        <v>0</v>
      </c>
      <c r="E22" t="s">
        <v>97</v>
      </c>
      <c r="F22" t="s">
        <v>39</v>
      </c>
      <c r="G22">
        <v>1</v>
      </c>
      <c r="H22" t="s">
        <v>34</v>
      </c>
      <c r="I22">
        <v>1</v>
      </c>
      <c r="J22" t="s">
        <v>40</v>
      </c>
      <c r="K22">
        <v>4.0000000000000002E-4</v>
      </c>
      <c r="L22">
        <v>1677.7216000000001</v>
      </c>
      <c r="M22">
        <v>1</v>
      </c>
      <c r="N22">
        <v>0</v>
      </c>
      <c r="O22">
        <v>4.2366455599599999E-2</v>
      </c>
      <c r="P22" s="2">
        <v>2.3774018325600001E-4</v>
      </c>
      <c r="Q22">
        <v>23.603579432</v>
      </c>
      <c r="R22">
        <v>1853.3417224100001</v>
      </c>
      <c r="S22">
        <v>1</v>
      </c>
      <c r="T22">
        <v>0</v>
      </c>
      <c r="U22">
        <v>2.2200969316200001</v>
      </c>
      <c r="V22">
        <v>6.56956570007E-2</v>
      </c>
      <c r="W22">
        <v>1</v>
      </c>
      <c r="X22">
        <v>0</v>
      </c>
      <c r="Y22">
        <v>4.9987334650300003E-2</v>
      </c>
      <c r="Z22">
        <v>1.46928377448E-2</v>
      </c>
      <c r="AA22">
        <v>5.0000000000000001E-3</v>
      </c>
      <c r="AB22">
        <v>0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  <c r="AJ22">
        <v>1</v>
      </c>
      <c r="AK22" s="3">
        <f>(Calibration!$U$9)/U22</f>
        <v>9.009407110392214</v>
      </c>
    </row>
    <row r="23" spans="1:37" x14ac:dyDescent="0.25">
      <c r="A23" t="s">
        <v>70</v>
      </c>
      <c r="B23" t="s">
        <v>31</v>
      </c>
      <c r="C23" t="s">
        <v>32</v>
      </c>
      <c r="D23">
        <v>0</v>
      </c>
      <c r="E23" t="s">
        <v>97</v>
      </c>
      <c r="F23" t="s">
        <v>39</v>
      </c>
      <c r="G23">
        <v>1</v>
      </c>
      <c r="H23" t="s">
        <v>34</v>
      </c>
      <c r="I23">
        <v>1</v>
      </c>
      <c r="J23" t="s">
        <v>40</v>
      </c>
      <c r="K23">
        <v>4.0000000000000002E-4</v>
      </c>
      <c r="L23">
        <v>1677.7216000000001</v>
      </c>
      <c r="M23">
        <v>1</v>
      </c>
      <c r="N23">
        <v>0</v>
      </c>
      <c r="O23">
        <v>4.2940347810000001E-2</v>
      </c>
      <c r="P23" s="2">
        <v>2.7236264775899998E-4</v>
      </c>
      <c r="Q23">
        <v>23.2881206371</v>
      </c>
      <c r="R23">
        <v>1914.12163992</v>
      </c>
      <c r="S23">
        <v>1</v>
      </c>
      <c r="T23">
        <v>0</v>
      </c>
      <c r="U23">
        <v>2.8709147908800001</v>
      </c>
      <c r="V23">
        <v>9.8634156660900002E-2</v>
      </c>
      <c r="W23">
        <v>1</v>
      </c>
      <c r="X23">
        <v>0</v>
      </c>
      <c r="Y23">
        <v>6.4509275467500002E-2</v>
      </c>
      <c r="Z23">
        <v>1.7052045715900001E-2</v>
      </c>
      <c r="AA23">
        <v>5.0000000000000001E-3</v>
      </c>
      <c r="AB23">
        <v>0</v>
      </c>
      <c r="AC23" t="s">
        <v>36</v>
      </c>
      <c r="AD23" t="s">
        <v>36</v>
      </c>
      <c r="AE23" t="s">
        <v>36</v>
      </c>
      <c r="AF23" t="s">
        <v>36</v>
      </c>
      <c r="AG23" t="s">
        <v>36</v>
      </c>
      <c r="AH23" t="s">
        <v>36</v>
      </c>
      <c r="AI23" t="s">
        <v>36</v>
      </c>
      <c r="AJ23">
        <v>1</v>
      </c>
      <c r="AK23" s="3">
        <f>(Calibration!$U$9)/U23</f>
        <v>6.9670326493271419</v>
      </c>
    </row>
    <row r="24" spans="1:37" x14ac:dyDescent="0.25">
      <c r="A24" t="s">
        <v>71</v>
      </c>
      <c r="B24" t="s">
        <v>31</v>
      </c>
      <c r="C24" t="s">
        <v>32</v>
      </c>
      <c r="D24">
        <v>0</v>
      </c>
      <c r="E24" t="s">
        <v>97</v>
      </c>
      <c r="F24" t="s">
        <v>39</v>
      </c>
      <c r="G24">
        <v>1</v>
      </c>
      <c r="H24" t="s">
        <v>34</v>
      </c>
      <c r="I24">
        <v>1</v>
      </c>
      <c r="J24" t="s">
        <v>40</v>
      </c>
      <c r="K24">
        <v>4.0000000000000002E-4</v>
      </c>
      <c r="L24">
        <v>1677.7216000000001</v>
      </c>
      <c r="M24">
        <v>1</v>
      </c>
      <c r="N24">
        <v>0</v>
      </c>
      <c r="O24">
        <v>4.69607810877E-2</v>
      </c>
      <c r="P24" s="2">
        <v>2.5912928348499999E-4</v>
      </c>
      <c r="Q24">
        <v>21.294364719600001</v>
      </c>
      <c r="R24">
        <v>2045.3269131699999</v>
      </c>
      <c r="S24">
        <v>1</v>
      </c>
      <c r="T24">
        <v>0</v>
      </c>
      <c r="U24">
        <v>3.0930835590200001</v>
      </c>
      <c r="V24">
        <v>9.3148601524700003E-2</v>
      </c>
      <c r="W24">
        <v>1</v>
      </c>
      <c r="X24">
        <v>0</v>
      </c>
      <c r="Y24">
        <v>6.2149528683100003E-2</v>
      </c>
      <c r="Z24">
        <v>1.4918509422000001E-2</v>
      </c>
      <c r="AA24">
        <v>5.0000000000000001E-3</v>
      </c>
      <c r="AB24">
        <v>0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  <c r="AJ24">
        <v>1</v>
      </c>
      <c r="AK24" s="3">
        <f>(Calibration!$U$9)/U24</f>
        <v>6.466607416139265</v>
      </c>
    </row>
    <row r="25" spans="1:37" x14ac:dyDescent="0.25">
      <c r="A25" t="s">
        <v>72</v>
      </c>
      <c r="B25" t="s">
        <v>31</v>
      </c>
      <c r="C25" t="s">
        <v>32</v>
      </c>
      <c r="D25">
        <v>0</v>
      </c>
      <c r="E25" t="s">
        <v>97</v>
      </c>
      <c r="F25" t="s">
        <v>39</v>
      </c>
      <c r="G25">
        <v>1</v>
      </c>
      <c r="H25" t="s">
        <v>34</v>
      </c>
      <c r="I25">
        <v>1</v>
      </c>
      <c r="J25" t="s">
        <v>40</v>
      </c>
      <c r="K25">
        <v>4.0000000000000002E-4</v>
      </c>
      <c r="L25">
        <v>1677.7216000000001</v>
      </c>
      <c r="M25">
        <v>1</v>
      </c>
      <c r="N25">
        <v>0</v>
      </c>
      <c r="O25">
        <v>3.2112180068700001E-2</v>
      </c>
      <c r="P25" s="2">
        <v>2.31717036169E-4</v>
      </c>
      <c r="Q25">
        <v>31.1408318545</v>
      </c>
      <c r="R25">
        <v>1313.8156103399999</v>
      </c>
      <c r="S25">
        <v>1</v>
      </c>
      <c r="T25">
        <v>0</v>
      </c>
      <c r="U25">
        <v>3.1487976980500001</v>
      </c>
      <c r="V25">
        <v>0.124222513669</v>
      </c>
      <c r="W25">
        <v>1</v>
      </c>
      <c r="X25">
        <v>0</v>
      </c>
      <c r="Y25">
        <v>3.3729861876099998E-2</v>
      </c>
      <c r="Z25">
        <v>1.93993691112E-2</v>
      </c>
      <c r="AA25">
        <v>5.0000000000000001E-3</v>
      </c>
      <c r="AB25">
        <v>0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  <c r="AJ25">
        <v>1</v>
      </c>
      <c r="AK25" s="3">
        <f>(Calibration!$U$9)/U25</f>
        <v>6.3521886762950608</v>
      </c>
    </row>
    <row r="26" spans="1:37" x14ac:dyDescent="0.25">
      <c r="A26" t="s">
        <v>73</v>
      </c>
      <c r="B26" t="s">
        <v>31</v>
      </c>
      <c r="C26" t="s">
        <v>32</v>
      </c>
      <c r="D26">
        <v>0</v>
      </c>
      <c r="E26" t="s">
        <v>98</v>
      </c>
      <c r="F26" t="s">
        <v>39</v>
      </c>
      <c r="G26">
        <v>1</v>
      </c>
      <c r="H26" t="s">
        <v>34</v>
      </c>
      <c r="I26">
        <v>1</v>
      </c>
      <c r="J26" t="s">
        <v>40</v>
      </c>
      <c r="K26">
        <v>4.0000000000000002E-4</v>
      </c>
      <c r="L26">
        <v>1677.7216000000001</v>
      </c>
      <c r="M26">
        <v>1</v>
      </c>
      <c r="N26">
        <v>0</v>
      </c>
      <c r="O26">
        <v>3.2902948710599997E-2</v>
      </c>
      <c r="P26" s="2">
        <v>2.2840975714899999E-4</v>
      </c>
      <c r="Q26">
        <v>30.392412813699998</v>
      </c>
      <c r="R26">
        <v>1291.1763182100001</v>
      </c>
      <c r="S26">
        <v>1</v>
      </c>
      <c r="T26">
        <v>0</v>
      </c>
      <c r="U26">
        <v>2.5849307389599998</v>
      </c>
      <c r="V26">
        <v>9.6157147135200002E-2</v>
      </c>
      <c r="W26">
        <v>1</v>
      </c>
      <c r="X26">
        <v>0</v>
      </c>
      <c r="Y26">
        <v>1.00000000006E-3</v>
      </c>
      <c r="Z26" s="2">
        <v>1.2835909868200001E-5</v>
      </c>
      <c r="AA26">
        <v>5.0000000000000001E-3</v>
      </c>
      <c r="AB26">
        <v>0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  <c r="AJ26">
        <v>1</v>
      </c>
      <c r="AK26" s="3">
        <f>(Calibration!$U$9)/U26</f>
        <v>7.737830952308034</v>
      </c>
    </row>
    <row r="27" spans="1:37" x14ac:dyDescent="0.25">
      <c r="A27" t="s">
        <v>74</v>
      </c>
      <c r="B27" t="s">
        <v>31</v>
      </c>
      <c r="C27" t="s">
        <v>32</v>
      </c>
      <c r="D27">
        <v>0</v>
      </c>
      <c r="E27" t="s">
        <v>98</v>
      </c>
      <c r="F27" t="s">
        <v>39</v>
      </c>
      <c r="G27">
        <v>1</v>
      </c>
      <c r="H27" t="s">
        <v>34</v>
      </c>
      <c r="I27">
        <v>1</v>
      </c>
      <c r="J27" t="s">
        <v>40</v>
      </c>
      <c r="K27">
        <v>4.0000000000000002E-4</v>
      </c>
      <c r="L27">
        <v>1677.7216000000001</v>
      </c>
      <c r="M27">
        <v>1</v>
      </c>
      <c r="N27">
        <v>0</v>
      </c>
      <c r="O27">
        <v>3.4747394956699998E-2</v>
      </c>
      <c r="P27" s="2">
        <v>2.5582440608999999E-4</v>
      </c>
      <c r="Q27">
        <v>28.779135853100001</v>
      </c>
      <c r="R27">
        <v>1363.4571662799999</v>
      </c>
      <c r="S27">
        <v>1</v>
      </c>
      <c r="T27">
        <v>0</v>
      </c>
      <c r="U27">
        <v>2.63427514832</v>
      </c>
      <c r="V27">
        <v>0.104132185544</v>
      </c>
      <c r="W27">
        <v>1</v>
      </c>
      <c r="X27">
        <v>0</v>
      </c>
      <c r="Y27">
        <v>0.11018468921000001</v>
      </c>
      <c r="Z27">
        <v>1.9859603455299999E-2</v>
      </c>
      <c r="AA27">
        <v>5.0000000000000001E-3</v>
      </c>
      <c r="AB27">
        <v>0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  <c r="AJ27">
        <v>1</v>
      </c>
      <c r="AK27" s="3">
        <f>(Calibration!$U$9)/U27</f>
        <v>7.5928883489081302</v>
      </c>
    </row>
    <row r="28" spans="1:37" x14ac:dyDescent="0.25">
      <c r="A28" t="s">
        <v>75</v>
      </c>
      <c r="B28" t="s">
        <v>31</v>
      </c>
      <c r="C28" t="s">
        <v>32</v>
      </c>
      <c r="D28">
        <v>0</v>
      </c>
      <c r="E28" t="s">
        <v>98</v>
      </c>
      <c r="F28" t="s">
        <v>39</v>
      </c>
      <c r="G28">
        <v>1</v>
      </c>
      <c r="H28" t="s">
        <v>34</v>
      </c>
      <c r="I28">
        <v>1</v>
      </c>
      <c r="J28" t="s">
        <v>40</v>
      </c>
      <c r="K28">
        <v>4.0000000000000002E-4</v>
      </c>
      <c r="L28">
        <v>1677.7216000000001</v>
      </c>
      <c r="M28">
        <v>1</v>
      </c>
      <c r="N28">
        <v>0</v>
      </c>
      <c r="O28">
        <v>3.286741E-2</v>
      </c>
      <c r="P28" s="2">
        <v>2.5774063755200003E-4</v>
      </c>
      <c r="Q28">
        <v>30.425275371600002</v>
      </c>
      <c r="R28">
        <v>1329.06467228</v>
      </c>
      <c r="S28">
        <v>1</v>
      </c>
      <c r="T28">
        <v>0</v>
      </c>
      <c r="U28">
        <v>2.5573067729200001</v>
      </c>
      <c r="V28">
        <v>0.10734209388300001</v>
      </c>
      <c r="W28">
        <v>1</v>
      </c>
      <c r="X28">
        <v>0</v>
      </c>
      <c r="Y28">
        <v>1.56241625111E-2</v>
      </c>
      <c r="Z28">
        <v>2.0623934964100001E-2</v>
      </c>
      <c r="AA28">
        <v>5.0000000000000001E-3</v>
      </c>
      <c r="AB28">
        <v>0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  <c r="AJ28">
        <v>1</v>
      </c>
      <c r="AK28" s="3">
        <f>(Calibration!$U$9)/U28</f>
        <v>7.8214148155008534</v>
      </c>
    </row>
    <row r="29" spans="1:37" x14ac:dyDescent="0.25">
      <c r="A29" t="s">
        <v>76</v>
      </c>
      <c r="B29" t="s">
        <v>31</v>
      </c>
      <c r="C29" t="s">
        <v>32</v>
      </c>
      <c r="D29">
        <v>0</v>
      </c>
      <c r="E29" t="s">
        <v>98</v>
      </c>
      <c r="F29" t="s">
        <v>39</v>
      </c>
      <c r="G29">
        <v>1</v>
      </c>
      <c r="H29" t="s">
        <v>34</v>
      </c>
      <c r="I29">
        <v>1</v>
      </c>
      <c r="J29" t="s">
        <v>40</v>
      </c>
      <c r="K29">
        <v>4.0000000000000002E-4</v>
      </c>
      <c r="L29">
        <v>1677.7216000000001</v>
      </c>
      <c r="M29">
        <v>1</v>
      </c>
      <c r="N29">
        <v>0</v>
      </c>
      <c r="O29">
        <v>3.6309259361600003E-2</v>
      </c>
      <c r="P29" s="2">
        <v>2.5958629133099998E-4</v>
      </c>
      <c r="Q29">
        <v>27.541184193300001</v>
      </c>
      <c r="R29">
        <v>1500.0365380200001</v>
      </c>
      <c r="S29">
        <v>1</v>
      </c>
      <c r="T29">
        <v>0</v>
      </c>
      <c r="U29">
        <v>3.19422807653</v>
      </c>
      <c r="V29">
        <v>0.125031923623</v>
      </c>
      <c r="W29">
        <v>1</v>
      </c>
      <c r="X29">
        <v>0</v>
      </c>
      <c r="Y29">
        <v>6.1184304510200002E-2</v>
      </c>
      <c r="Z29">
        <v>1.9382316245899998E-2</v>
      </c>
      <c r="AA29">
        <v>5.0000000000000001E-3</v>
      </c>
      <c r="AB29">
        <v>0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  <c r="AJ29">
        <v>1</v>
      </c>
      <c r="AK29" s="3">
        <f>(Calibration!$U$9)/U29</f>
        <v>6.2618437388559185</v>
      </c>
    </row>
    <row r="30" spans="1:37" x14ac:dyDescent="0.25">
      <c r="A30" t="s">
        <v>78</v>
      </c>
      <c r="B30" t="s">
        <v>31</v>
      </c>
      <c r="C30" t="s">
        <v>32</v>
      </c>
      <c r="D30">
        <v>0</v>
      </c>
      <c r="E30" t="s">
        <v>98</v>
      </c>
      <c r="F30" t="s">
        <v>39</v>
      </c>
      <c r="G30">
        <v>1</v>
      </c>
      <c r="H30" t="s">
        <v>34</v>
      </c>
      <c r="I30">
        <v>1</v>
      </c>
      <c r="J30" t="s">
        <v>40</v>
      </c>
      <c r="K30">
        <v>4.0000000000000002E-4</v>
      </c>
      <c r="L30">
        <v>1677.7216000000001</v>
      </c>
      <c r="M30">
        <v>1</v>
      </c>
      <c r="N30">
        <v>0</v>
      </c>
      <c r="O30">
        <v>2.7362601437600002E-2</v>
      </c>
      <c r="P30" s="2">
        <v>2.6187964569899998E-4</v>
      </c>
      <c r="Q30">
        <v>36.546232721400003</v>
      </c>
      <c r="R30">
        <v>1187.6732596700001</v>
      </c>
      <c r="S30">
        <v>1</v>
      </c>
      <c r="T30">
        <v>0</v>
      </c>
      <c r="U30">
        <v>2.8230674220399998</v>
      </c>
      <c r="V30">
        <v>0.14610084012499999</v>
      </c>
      <c r="W30">
        <v>1</v>
      </c>
      <c r="X30">
        <v>0</v>
      </c>
      <c r="Y30">
        <v>3.2581193767799999E-2</v>
      </c>
      <c r="Z30">
        <v>2.5499601438100001E-2</v>
      </c>
      <c r="AA30">
        <v>5.0000000000000001E-3</v>
      </c>
      <c r="AB30">
        <v>0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>
        <v>1</v>
      </c>
      <c r="AK30" s="3">
        <f>(Calibration!$U$9)/U30</f>
        <v>7.0851149091733454</v>
      </c>
    </row>
    <row r="31" spans="1:37" x14ac:dyDescent="0.25">
      <c r="A31" t="s">
        <v>79</v>
      </c>
      <c r="B31" t="s">
        <v>31</v>
      </c>
      <c r="C31" t="s">
        <v>32</v>
      </c>
      <c r="D31">
        <v>0</v>
      </c>
      <c r="E31" t="s">
        <v>98</v>
      </c>
      <c r="F31" t="s">
        <v>39</v>
      </c>
      <c r="G31">
        <v>1</v>
      </c>
      <c r="H31" t="s">
        <v>34</v>
      </c>
      <c r="I31">
        <v>1</v>
      </c>
      <c r="J31" t="s">
        <v>40</v>
      </c>
      <c r="K31">
        <v>4.0000000000000002E-4</v>
      </c>
      <c r="L31">
        <v>1677.7216000000001</v>
      </c>
      <c r="M31">
        <v>1</v>
      </c>
      <c r="N31">
        <v>0</v>
      </c>
      <c r="O31">
        <v>3.0888376449199999E-2</v>
      </c>
      <c r="P31" s="2">
        <v>2.4383401701899999E-4</v>
      </c>
      <c r="Q31">
        <v>32.374637807399999</v>
      </c>
      <c r="R31">
        <v>1269.31130203</v>
      </c>
      <c r="S31">
        <v>1</v>
      </c>
      <c r="T31">
        <v>0</v>
      </c>
      <c r="U31">
        <v>2.8810702842000002</v>
      </c>
      <c r="V31">
        <v>0.123234679964</v>
      </c>
      <c r="W31">
        <v>1</v>
      </c>
      <c r="X31">
        <v>0</v>
      </c>
      <c r="Y31">
        <v>1.0000000361400001E-3</v>
      </c>
      <c r="Z31">
        <v>1.1797407743100001E-3</v>
      </c>
      <c r="AA31">
        <v>5.0000000000000001E-3</v>
      </c>
      <c r="AB31">
        <v>0</v>
      </c>
      <c r="AC31" t="s">
        <v>36</v>
      </c>
      <c r="AD31" t="s">
        <v>36</v>
      </c>
      <c r="AE31" t="s">
        <v>36</v>
      </c>
      <c r="AF31" t="s">
        <v>36</v>
      </c>
      <c r="AG31" t="s">
        <v>36</v>
      </c>
      <c r="AH31" t="s">
        <v>36</v>
      </c>
      <c r="AI31" t="s">
        <v>36</v>
      </c>
      <c r="AJ31">
        <v>1</v>
      </c>
      <c r="AK31" s="3">
        <f>(Calibration!$U$9)/U31</f>
        <v>6.9424745349630168</v>
      </c>
    </row>
    <row r="32" spans="1:37" x14ac:dyDescent="0.25">
      <c r="A32" t="s">
        <v>80</v>
      </c>
      <c r="B32" t="s">
        <v>31</v>
      </c>
      <c r="C32" t="s">
        <v>32</v>
      </c>
      <c r="D32">
        <v>0</v>
      </c>
      <c r="E32" t="s">
        <v>98</v>
      </c>
      <c r="F32" t="s">
        <v>39</v>
      </c>
      <c r="G32">
        <v>1</v>
      </c>
      <c r="H32" t="s">
        <v>34</v>
      </c>
      <c r="I32">
        <v>1</v>
      </c>
      <c r="J32" t="s">
        <v>40</v>
      </c>
      <c r="K32">
        <v>4.0000000000000002E-4</v>
      </c>
      <c r="L32">
        <v>1677.7216000000001</v>
      </c>
      <c r="M32">
        <v>1</v>
      </c>
      <c r="N32">
        <v>0</v>
      </c>
      <c r="O32">
        <v>2.81974370154E-2</v>
      </c>
      <c r="P32" s="2">
        <v>2.38278395608E-4</v>
      </c>
      <c r="Q32">
        <v>35.464216107699997</v>
      </c>
      <c r="R32">
        <v>1184.45373088</v>
      </c>
      <c r="S32">
        <v>1</v>
      </c>
      <c r="T32">
        <v>0</v>
      </c>
      <c r="U32">
        <v>2.9257568463500001</v>
      </c>
      <c r="V32">
        <v>0.134175909752</v>
      </c>
      <c r="W32">
        <v>1</v>
      </c>
      <c r="X32">
        <v>0</v>
      </c>
      <c r="Y32">
        <v>8.3430662843199999E-2</v>
      </c>
      <c r="Z32">
        <v>2.28560746541E-2</v>
      </c>
      <c r="AA32">
        <v>5.0000000000000001E-3</v>
      </c>
      <c r="AB32">
        <v>0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  <c r="AJ32">
        <v>1</v>
      </c>
      <c r="AK32" s="3">
        <f>(Calibration!$U$9)/U32</f>
        <v>6.8364386146614216</v>
      </c>
    </row>
    <row r="33" spans="1:37" x14ac:dyDescent="0.25">
      <c r="A33" t="s">
        <v>81</v>
      </c>
      <c r="B33" t="s">
        <v>31</v>
      </c>
      <c r="C33" t="s">
        <v>32</v>
      </c>
      <c r="D33">
        <v>0</v>
      </c>
      <c r="E33" t="s">
        <v>98</v>
      </c>
      <c r="F33" t="s">
        <v>39</v>
      </c>
      <c r="G33">
        <v>1</v>
      </c>
      <c r="H33" t="s">
        <v>34</v>
      </c>
      <c r="I33">
        <v>1</v>
      </c>
      <c r="J33" t="s">
        <v>40</v>
      </c>
      <c r="K33">
        <v>4.0000000000000002E-4</v>
      </c>
      <c r="L33">
        <v>1677.7216000000001</v>
      </c>
      <c r="M33">
        <v>1</v>
      </c>
      <c r="N33">
        <v>0</v>
      </c>
      <c r="O33">
        <v>2.9924532629200001E-2</v>
      </c>
      <c r="P33" s="2">
        <v>2.2537749575799999E-4</v>
      </c>
      <c r="Q33">
        <v>33.417397437399998</v>
      </c>
      <c r="R33">
        <v>1280.6505145199999</v>
      </c>
      <c r="S33">
        <v>1</v>
      </c>
      <c r="T33">
        <v>0</v>
      </c>
      <c r="U33">
        <v>3.3813737341599999</v>
      </c>
      <c r="V33">
        <v>0.14021829847200001</v>
      </c>
      <c r="W33">
        <v>1</v>
      </c>
      <c r="X33">
        <v>0</v>
      </c>
      <c r="Y33">
        <v>4.30847556826E-2</v>
      </c>
      <c r="Z33">
        <v>2.04263208226E-2</v>
      </c>
      <c r="AA33">
        <v>5.0000000000000001E-3</v>
      </c>
      <c r="AB33">
        <v>0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  <c r="AJ33">
        <v>1</v>
      </c>
      <c r="AK33" s="3">
        <f>(Calibration!$U$9)/U33</f>
        <v>5.9152754631738445</v>
      </c>
    </row>
    <row r="34" spans="1:37" x14ac:dyDescent="0.25">
      <c r="A34" t="s">
        <v>82</v>
      </c>
      <c r="B34" t="s">
        <v>31</v>
      </c>
      <c r="C34" t="s">
        <v>32</v>
      </c>
      <c r="D34">
        <v>0</v>
      </c>
      <c r="E34" t="s">
        <v>98</v>
      </c>
      <c r="F34" t="s">
        <v>39</v>
      </c>
      <c r="G34">
        <v>1</v>
      </c>
      <c r="H34" t="s">
        <v>34</v>
      </c>
      <c r="I34">
        <v>1</v>
      </c>
      <c r="J34" t="s">
        <v>40</v>
      </c>
      <c r="K34">
        <v>4.0000000000000002E-4</v>
      </c>
      <c r="L34">
        <v>1677.7216000000001</v>
      </c>
      <c r="M34">
        <v>1</v>
      </c>
      <c r="N34">
        <v>0</v>
      </c>
      <c r="O34">
        <v>3.00244612699E-2</v>
      </c>
      <c r="P34" s="2">
        <v>2.2160803190200001E-4</v>
      </c>
      <c r="Q34">
        <v>33.306176287699998</v>
      </c>
      <c r="R34">
        <v>1281.07894586</v>
      </c>
      <c r="S34">
        <v>1</v>
      </c>
      <c r="T34">
        <v>0</v>
      </c>
      <c r="U34">
        <v>2.8202662593299999</v>
      </c>
      <c r="V34">
        <v>0.11254944123000001</v>
      </c>
      <c r="W34">
        <v>1</v>
      </c>
      <c r="X34">
        <v>0</v>
      </c>
      <c r="Y34">
        <v>9.0183391122300005E-2</v>
      </c>
      <c r="Z34">
        <v>1.9932126988199999E-2</v>
      </c>
      <c r="AA34">
        <v>5.0000000000000001E-3</v>
      </c>
      <c r="AB34">
        <v>0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  <c r="AJ34">
        <v>1</v>
      </c>
      <c r="AK34" s="3">
        <f>(Calibration!$U$9)/U34</f>
        <v>7.0921520318613132</v>
      </c>
    </row>
    <row r="35" spans="1:37" x14ac:dyDescent="0.25">
      <c r="A35" t="s">
        <v>83</v>
      </c>
      <c r="B35" t="s">
        <v>31</v>
      </c>
      <c r="C35" t="s">
        <v>32</v>
      </c>
      <c r="D35">
        <v>0</v>
      </c>
      <c r="E35" t="s">
        <v>98</v>
      </c>
      <c r="F35" t="s">
        <v>39</v>
      </c>
      <c r="G35">
        <v>1</v>
      </c>
      <c r="H35" t="s">
        <v>34</v>
      </c>
      <c r="I35">
        <v>1</v>
      </c>
      <c r="J35" t="s">
        <v>40</v>
      </c>
      <c r="K35">
        <v>4.0000000000000002E-4</v>
      </c>
      <c r="L35">
        <v>1677.7216000000001</v>
      </c>
      <c r="M35">
        <v>1</v>
      </c>
      <c r="N35">
        <v>0</v>
      </c>
      <c r="O35">
        <v>3.0930107697000001E-2</v>
      </c>
      <c r="P35">
        <v>2.3744139394E-4</v>
      </c>
      <c r="Q35">
        <v>32.330957583299998</v>
      </c>
      <c r="R35">
        <v>1263.35693019</v>
      </c>
      <c r="S35">
        <v>1</v>
      </c>
      <c r="T35">
        <v>0</v>
      </c>
      <c r="U35">
        <v>3.14010494396</v>
      </c>
      <c r="V35">
        <v>0.13175616498199999</v>
      </c>
      <c r="W35">
        <v>1</v>
      </c>
      <c r="X35">
        <v>0</v>
      </c>
      <c r="Y35">
        <v>0.102978490157</v>
      </c>
      <c r="Z35">
        <v>2.0984283471199999E-2</v>
      </c>
      <c r="AA35">
        <v>5.0000000000000001E-3</v>
      </c>
      <c r="AB35">
        <v>0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  <c r="AJ35">
        <v>1</v>
      </c>
      <c r="AK35" s="3">
        <f>(Calibration!$U$9)/U35</f>
        <v>6.3697734433909909</v>
      </c>
    </row>
    <row r="36" spans="1:37" x14ac:dyDescent="0.25">
      <c r="A36" t="s">
        <v>84</v>
      </c>
      <c r="B36" t="s">
        <v>31</v>
      </c>
      <c r="C36" t="s">
        <v>32</v>
      </c>
      <c r="D36">
        <v>0</v>
      </c>
      <c r="E36" t="s">
        <v>98</v>
      </c>
      <c r="F36" t="s">
        <v>39</v>
      </c>
      <c r="G36">
        <v>1</v>
      </c>
      <c r="H36" t="s">
        <v>34</v>
      </c>
      <c r="I36">
        <v>1</v>
      </c>
      <c r="J36" t="s">
        <v>40</v>
      </c>
      <c r="K36">
        <v>4.0000000000000002E-4</v>
      </c>
      <c r="L36">
        <v>1677.7216000000001</v>
      </c>
      <c r="M36">
        <v>1</v>
      </c>
      <c r="N36">
        <v>0</v>
      </c>
      <c r="O36">
        <v>3.6644348153499998E-2</v>
      </c>
      <c r="P36">
        <v>2.51986666544E-4</v>
      </c>
      <c r="Q36">
        <v>27.289337930399999</v>
      </c>
      <c r="R36">
        <v>1488.95500083</v>
      </c>
      <c r="S36">
        <v>1</v>
      </c>
      <c r="T36">
        <v>0</v>
      </c>
      <c r="U36">
        <v>3.3163911654599998</v>
      </c>
      <c r="V36">
        <v>0.12532451431899999</v>
      </c>
      <c r="W36">
        <v>1</v>
      </c>
      <c r="X36">
        <v>0</v>
      </c>
      <c r="Y36">
        <v>0.108527617716</v>
      </c>
      <c r="Z36">
        <v>1.8907770538E-2</v>
      </c>
      <c r="AA36">
        <v>5.0000000000000001E-3</v>
      </c>
      <c r="AB36">
        <v>0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  <c r="AJ36">
        <v>1</v>
      </c>
      <c r="AK36" s="3">
        <f>(Calibration!$U$9)/U36</f>
        <v>6.031181511341055</v>
      </c>
    </row>
    <row r="37" spans="1:37" x14ac:dyDescent="0.25">
      <c r="A37" t="s">
        <v>85</v>
      </c>
      <c r="B37" t="s">
        <v>31</v>
      </c>
      <c r="C37" t="s">
        <v>32</v>
      </c>
      <c r="D37">
        <v>0</v>
      </c>
      <c r="E37" t="s">
        <v>98</v>
      </c>
      <c r="F37" t="s">
        <v>39</v>
      </c>
      <c r="G37">
        <v>1</v>
      </c>
      <c r="H37" t="s">
        <v>34</v>
      </c>
      <c r="I37">
        <v>1</v>
      </c>
      <c r="J37" t="s">
        <v>40</v>
      </c>
      <c r="K37">
        <v>4.0000000000000002E-4</v>
      </c>
      <c r="L37">
        <v>1677.7216000000001</v>
      </c>
      <c r="M37">
        <v>1</v>
      </c>
      <c r="N37">
        <v>0</v>
      </c>
      <c r="O37">
        <v>3.5634455317300001E-2</v>
      </c>
      <c r="P37">
        <v>2.76496189977E-4</v>
      </c>
      <c r="Q37">
        <v>28.062727242400001</v>
      </c>
      <c r="R37">
        <v>1404.4982034499999</v>
      </c>
      <c r="S37">
        <v>1</v>
      </c>
      <c r="T37">
        <v>0</v>
      </c>
      <c r="U37">
        <v>3.77801277417</v>
      </c>
      <c r="V37">
        <v>0.16314732253</v>
      </c>
      <c r="W37">
        <v>1</v>
      </c>
      <c r="X37">
        <v>0</v>
      </c>
      <c r="Y37">
        <v>8.1215062769099997E-2</v>
      </c>
      <c r="Z37">
        <v>2.1434537461099998E-2</v>
      </c>
      <c r="AA37">
        <v>5.0000000000000001E-3</v>
      </c>
      <c r="AB37">
        <v>0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  <c r="AJ37">
        <v>1</v>
      </c>
      <c r="AK37" s="3">
        <f>(Calibration!$U$9)/U37</f>
        <v>5.2942534282170062</v>
      </c>
    </row>
    <row r="38" spans="1:37" x14ac:dyDescent="0.25">
      <c r="A38" t="s">
        <v>86</v>
      </c>
      <c r="B38" t="s">
        <v>31</v>
      </c>
      <c r="C38" t="s">
        <v>32</v>
      </c>
      <c r="D38">
        <v>0</v>
      </c>
      <c r="E38" t="s">
        <v>98</v>
      </c>
      <c r="F38" t="s">
        <v>39</v>
      </c>
      <c r="G38">
        <v>1</v>
      </c>
      <c r="H38" t="s">
        <v>34</v>
      </c>
      <c r="I38">
        <v>1</v>
      </c>
      <c r="J38" t="s">
        <v>40</v>
      </c>
      <c r="K38">
        <v>4.0000000000000002E-4</v>
      </c>
      <c r="L38">
        <v>1677.7216000000001</v>
      </c>
      <c r="M38">
        <v>1</v>
      </c>
      <c r="N38">
        <v>0</v>
      </c>
      <c r="O38">
        <v>3.4146184290500002E-2</v>
      </c>
      <c r="P38">
        <v>2.90501426476E-4</v>
      </c>
      <c r="Q38">
        <v>29.285849086199999</v>
      </c>
      <c r="R38">
        <v>1332.95898038</v>
      </c>
      <c r="S38">
        <v>1</v>
      </c>
      <c r="T38">
        <v>0</v>
      </c>
      <c r="U38">
        <v>2.5046632084699998</v>
      </c>
      <c r="V38">
        <v>0.113811073537</v>
      </c>
      <c r="W38">
        <v>1</v>
      </c>
      <c r="X38">
        <v>0</v>
      </c>
      <c r="Y38">
        <v>5.60012038766E-2</v>
      </c>
      <c r="Z38">
        <v>2.2551460375099999E-2</v>
      </c>
      <c r="AA38">
        <v>5.0000000000000001E-3</v>
      </c>
      <c r="AB38">
        <v>0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  <c r="AJ38">
        <v>1</v>
      </c>
      <c r="AK38" s="3">
        <f>(Calibration!$U$9)/U38</f>
        <v>7.9858070393885212</v>
      </c>
    </row>
    <row r="39" spans="1:37" x14ac:dyDescent="0.25">
      <c r="A39" t="s">
        <v>87</v>
      </c>
      <c r="B39" t="s">
        <v>31</v>
      </c>
      <c r="C39" t="s">
        <v>32</v>
      </c>
      <c r="D39">
        <v>0</v>
      </c>
      <c r="E39" t="s">
        <v>98</v>
      </c>
      <c r="F39" t="s">
        <v>39</v>
      </c>
      <c r="G39">
        <v>1</v>
      </c>
      <c r="H39" t="s">
        <v>34</v>
      </c>
      <c r="I39">
        <v>1</v>
      </c>
      <c r="J39" t="s">
        <v>40</v>
      </c>
      <c r="K39">
        <v>4.0000000000000002E-4</v>
      </c>
      <c r="L39">
        <v>1677.7216000000001</v>
      </c>
      <c r="M39">
        <v>1</v>
      </c>
      <c r="N39">
        <v>0</v>
      </c>
      <c r="O39">
        <v>3.5932844500900001E-2</v>
      </c>
      <c r="P39">
        <v>2.7282043956400001E-4</v>
      </c>
      <c r="Q39">
        <v>27.8296921351</v>
      </c>
      <c r="R39">
        <v>1392.1279171599999</v>
      </c>
      <c r="S39">
        <v>1</v>
      </c>
      <c r="T39">
        <v>0</v>
      </c>
      <c r="U39">
        <v>3.2036572243000001</v>
      </c>
      <c r="V39">
        <v>0.13321319908900001</v>
      </c>
      <c r="W39">
        <v>1</v>
      </c>
      <c r="X39">
        <v>0</v>
      </c>
      <c r="Y39">
        <v>0.116612071319</v>
      </c>
      <c r="Z39">
        <v>2.08551153515E-2</v>
      </c>
      <c r="AA39">
        <v>5.0000000000000001E-3</v>
      </c>
      <c r="AB39">
        <v>0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  <c r="AJ39">
        <v>1</v>
      </c>
      <c r="AK39" s="3">
        <f>(Calibration!$U$9)/U39</f>
        <v>6.2434135992397106</v>
      </c>
    </row>
    <row r="40" spans="1:37" x14ac:dyDescent="0.25">
      <c r="A40" t="s">
        <v>88</v>
      </c>
      <c r="B40" t="s">
        <v>31</v>
      </c>
      <c r="C40" t="s">
        <v>32</v>
      </c>
      <c r="D40">
        <v>0</v>
      </c>
      <c r="E40" t="s">
        <v>98</v>
      </c>
      <c r="F40" t="s">
        <v>39</v>
      </c>
      <c r="G40">
        <v>1</v>
      </c>
      <c r="H40" t="s">
        <v>34</v>
      </c>
      <c r="I40">
        <v>1</v>
      </c>
      <c r="J40" t="s">
        <v>40</v>
      </c>
      <c r="K40">
        <v>4.0000000000000002E-4</v>
      </c>
      <c r="L40">
        <v>1677.7216000000001</v>
      </c>
      <c r="M40">
        <v>1</v>
      </c>
      <c r="N40">
        <v>0</v>
      </c>
      <c r="O40">
        <v>3.3078389895599997E-2</v>
      </c>
      <c r="P40">
        <v>2.60888567419E-4</v>
      </c>
      <c r="Q40">
        <v>30.231217515600001</v>
      </c>
      <c r="R40">
        <v>1343.9222988399999</v>
      </c>
      <c r="S40">
        <v>1</v>
      </c>
      <c r="T40">
        <v>0</v>
      </c>
      <c r="U40">
        <v>3.08015735681</v>
      </c>
      <c r="V40">
        <v>0.132529255481</v>
      </c>
      <c r="W40">
        <v>1</v>
      </c>
      <c r="X40">
        <v>0</v>
      </c>
      <c r="Y40">
        <v>7.0818333120099997E-2</v>
      </c>
      <c r="Z40">
        <v>2.1362149640000001E-2</v>
      </c>
      <c r="AA40">
        <v>5.0000000000000001E-3</v>
      </c>
      <c r="AB40">
        <v>0</v>
      </c>
      <c r="AC40" t="s">
        <v>36</v>
      </c>
      <c r="AD40" t="s">
        <v>36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  <c r="AJ40">
        <v>1</v>
      </c>
      <c r="AK40" s="3">
        <f>(Calibration!$U$9)/U40</f>
        <v>6.4937452098915527</v>
      </c>
    </row>
    <row r="41" spans="1:37" x14ac:dyDescent="0.25">
      <c r="A41" t="s">
        <v>90</v>
      </c>
      <c r="B41" t="s">
        <v>31</v>
      </c>
      <c r="C41" t="s">
        <v>32</v>
      </c>
      <c r="D41">
        <v>0</v>
      </c>
      <c r="E41" t="s">
        <v>98</v>
      </c>
      <c r="F41" t="s">
        <v>39</v>
      </c>
      <c r="G41">
        <v>1</v>
      </c>
      <c r="H41" t="s">
        <v>34</v>
      </c>
      <c r="I41">
        <v>1</v>
      </c>
      <c r="J41" t="s">
        <v>40</v>
      </c>
      <c r="K41">
        <v>4.0000000000000002E-4</v>
      </c>
      <c r="L41">
        <v>1677.7216000000001</v>
      </c>
      <c r="M41">
        <v>1</v>
      </c>
      <c r="N41">
        <v>0</v>
      </c>
      <c r="O41">
        <v>2.9297918903899999E-2</v>
      </c>
      <c r="P41">
        <v>2.5999763095300001E-4</v>
      </c>
      <c r="Q41">
        <v>34.132117140399998</v>
      </c>
      <c r="R41">
        <v>1116.07866175</v>
      </c>
      <c r="S41">
        <v>1</v>
      </c>
      <c r="T41">
        <v>0</v>
      </c>
      <c r="U41">
        <v>2.35428289704</v>
      </c>
      <c r="V41">
        <v>0.11086891605800001</v>
      </c>
      <c r="W41">
        <v>1</v>
      </c>
      <c r="X41">
        <v>0</v>
      </c>
      <c r="Y41">
        <v>8.6323142359299998E-2</v>
      </c>
      <c r="Z41">
        <v>2.35657997939E-2</v>
      </c>
      <c r="AA41">
        <v>5.0000000000000001E-3</v>
      </c>
      <c r="AB41">
        <v>0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  <c r="AJ41">
        <v>1</v>
      </c>
      <c r="AK41" s="3">
        <f>(Calibration!$U$9)/U41</f>
        <v>8.4959021308123308</v>
      </c>
    </row>
    <row r="42" spans="1:37" x14ac:dyDescent="0.25">
      <c r="A42" t="s">
        <v>91</v>
      </c>
      <c r="B42" t="s">
        <v>31</v>
      </c>
      <c r="C42" t="s">
        <v>32</v>
      </c>
      <c r="D42">
        <v>0</v>
      </c>
      <c r="E42" t="s">
        <v>98</v>
      </c>
      <c r="F42" t="s">
        <v>39</v>
      </c>
      <c r="G42">
        <v>1</v>
      </c>
      <c r="H42" t="s">
        <v>34</v>
      </c>
      <c r="I42">
        <v>1</v>
      </c>
      <c r="J42" t="s">
        <v>40</v>
      </c>
      <c r="K42">
        <v>4.0000000000000002E-4</v>
      </c>
      <c r="L42">
        <v>1677.7216000000001</v>
      </c>
      <c r="M42">
        <v>1</v>
      </c>
      <c r="N42">
        <v>0</v>
      </c>
      <c r="O42">
        <v>3.10460747496E-2</v>
      </c>
      <c r="P42" s="2">
        <v>2.7166737470200002E-4</v>
      </c>
      <c r="Q42">
        <v>32.210191080999998</v>
      </c>
      <c r="R42">
        <v>1129.5071809399999</v>
      </c>
      <c r="S42">
        <v>1</v>
      </c>
      <c r="T42">
        <v>0</v>
      </c>
      <c r="U42">
        <v>2.6602828483900001</v>
      </c>
      <c r="V42">
        <v>0.12511304783499999</v>
      </c>
      <c r="W42">
        <v>1</v>
      </c>
      <c r="X42">
        <v>0</v>
      </c>
      <c r="Y42">
        <v>2.9267713229599999E-2</v>
      </c>
      <c r="Z42">
        <v>2.3173088247900001E-2</v>
      </c>
      <c r="AA42">
        <v>5.0000000000000001E-3</v>
      </c>
      <c r="AB42">
        <v>0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  <c r="AJ42">
        <v>1</v>
      </c>
      <c r="AK42" s="3">
        <f>(Calibration!$U$9)/U42</f>
        <v>7.5186580605901376</v>
      </c>
    </row>
    <row r="43" spans="1:37" x14ac:dyDescent="0.25">
      <c r="A43" t="s">
        <v>92</v>
      </c>
      <c r="B43" t="s">
        <v>31</v>
      </c>
      <c r="C43" t="s">
        <v>32</v>
      </c>
      <c r="D43">
        <v>0</v>
      </c>
      <c r="E43" t="s">
        <v>98</v>
      </c>
      <c r="F43" t="s">
        <v>39</v>
      </c>
      <c r="G43">
        <v>1</v>
      </c>
      <c r="H43" t="s">
        <v>34</v>
      </c>
      <c r="I43">
        <v>1</v>
      </c>
      <c r="J43" t="s">
        <v>40</v>
      </c>
      <c r="K43">
        <v>4.0000000000000002E-4</v>
      </c>
      <c r="L43">
        <v>1677.7216000000001</v>
      </c>
      <c r="M43">
        <v>1</v>
      </c>
      <c r="N43">
        <v>0</v>
      </c>
      <c r="O43">
        <v>3.0022388296799998E-2</v>
      </c>
      <c r="P43">
        <v>2.03172264916E-4</v>
      </c>
      <c r="Q43">
        <v>33.308475998399999</v>
      </c>
      <c r="R43">
        <v>1071.8973992599999</v>
      </c>
      <c r="S43">
        <v>1</v>
      </c>
      <c r="T43">
        <v>0</v>
      </c>
      <c r="U43">
        <v>3.0670792052400002</v>
      </c>
      <c r="V43">
        <v>0.113178072349</v>
      </c>
      <c r="W43">
        <v>1</v>
      </c>
      <c r="X43">
        <v>0</v>
      </c>
      <c r="Y43">
        <v>1.00009700747E-3</v>
      </c>
      <c r="Z43">
        <v>1.9136520291499998E-2</v>
      </c>
      <c r="AA43">
        <v>5.0000000000000001E-3</v>
      </c>
      <c r="AB43">
        <v>0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  <c r="AJ43">
        <v>1</v>
      </c>
      <c r="AK43" s="3">
        <f>(Calibration!$U$9)/U43</f>
        <v>6.521434805897691</v>
      </c>
    </row>
    <row r="44" spans="1:37" x14ac:dyDescent="0.25">
      <c r="A44" t="s">
        <v>93</v>
      </c>
      <c r="B44" t="s">
        <v>31</v>
      </c>
      <c r="C44" t="s">
        <v>32</v>
      </c>
      <c r="D44">
        <v>0</v>
      </c>
      <c r="E44" t="s">
        <v>98</v>
      </c>
      <c r="F44" t="s">
        <v>39</v>
      </c>
      <c r="G44">
        <v>1</v>
      </c>
      <c r="H44" t="s">
        <v>34</v>
      </c>
      <c r="I44">
        <v>1</v>
      </c>
      <c r="J44" t="s">
        <v>40</v>
      </c>
      <c r="K44">
        <v>4.0000000000000002E-4</v>
      </c>
      <c r="L44">
        <v>1677.7216000000001</v>
      </c>
      <c r="M44">
        <v>1</v>
      </c>
      <c r="N44">
        <v>0</v>
      </c>
      <c r="O44">
        <v>3.3241485076700002E-2</v>
      </c>
      <c r="P44" s="2">
        <v>3.1606931324699999E-4</v>
      </c>
      <c r="Q44">
        <v>30.0828918351</v>
      </c>
      <c r="R44">
        <v>1143.78376095</v>
      </c>
      <c r="S44">
        <v>1</v>
      </c>
      <c r="T44">
        <v>0</v>
      </c>
      <c r="U44">
        <v>3.7552492292099999</v>
      </c>
      <c r="V44">
        <v>0.19861099884700001</v>
      </c>
      <c r="W44">
        <v>1</v>
      </c>
      <c r="X44">
        <v>0</v>
      </c>
      <c r="Y44">
        <v>7.3356761359800002E-2</v>
      </c>
      <c r="Z44">
        <v>2.62053018721E-2</v>
      </c>
      <c r="AA44">
        <v>5.0000000000000001E-3</v>
      </c>
      <c r="AB44">
        <v>0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  <c r="AJ44">
        <v>1</v>
      </c>
      <c r="AK44" s="3">
        <f>(Calibration!$U$9)/U44</f>
        <v>5.3263460986596032</v>
      </c>
    </row>
    <row r="45" spans="1:37" x14ac:dyDescent="0.25">
      <c r="A45" t="s">
        <v>94</v>
      </c>
      <c r="B45" t="s">
        <v>31</v>
      </c>
      <c r="C45" t="s">
        <v>32</v>
      </c>
      <c r="D45">
        <v>0</v>
      </c>
      <c r="E45" t="s">
        <v>98</v>
      </c>
      <c r="F45" t="s">
        <v>39</v>
      </c>
      <c r="G45">
        <v>1</v>
      </c>
      <c r="H45" t="s">
        <v>34</v>
      </c>
      <c r="I45">
        <v>1</v>
      </c>
      <c r="J45" t="s">
        <v>40</v>
      </c>
      <c r="K45">
        <v>4.0000000000000002E-4</v>
      </c>
      <c r="L45">
        <v>1677.7216000000001</v>
      </c>
      <c r="M45">
        <v>1</v>
      </c>
      <c r="N45">
        <v>0</v>
      </c>
      <c r="O45">
        <v>3.1746041432099997E-2</v>
      </c>
      <c r="P45">
        <v>3.69890671584E-4</v>
      </c>
      <c r="Q45">
        <v>31.499990389000001</v>
      </c>
      <c r="R45">
        <v>1085.20970128</v>
      </c>
      <c r="S45">
        <v>1</v>
      </c>
      <c r="T45">
        <v>0</v>
      </c>
      <c r="U45">
        <v>3.7050125035699999</v>
      </c>
      <c r="V45">
        <v>0.239806218968</v>
      </c>
      <c r="W45">
        <v>1</v>
      </c>
      <c r="X45">
        <v>0</v>
      </c>
      <c r="Y45">
        <v>4.6681005546700002E-2</v>
      </c>
      <c r="Z45">
        <v>3.1882506975800001E-2</v>
      </c>
      <c r="AA45">
        <v>5.0000000000000001E-3</v>
      </c>
      <c r="AB45">
        <v>0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  <c r="AJ45">
        <v>1</v>
      </c>
      <c r="AK45" s="3">
        <f>(Calibration!$U$9)/U45</f>
        <v>5.3985666882970786</v>
      </c>
    </row>
    <row r="46" spans="1:37" x14ac:dyDescent="0.25">
      <c r="A46" t="s">
        <v>95</v>
      </c>
      <c r="B46" t="s">
        <v>31</v>
      </c>
      <c r="C46" t="s">
        <v>32</v>
      </c>
      <c r="D46">
        <v>0</v>
      </c>
      <c r="E46" t="s">
        <v>98</v>
      </c>
      <c r="F46" t="s">
        <v>39</v>
      </c>
      <c r="G46">
        <v>1</v>
      </c>
      <c r="H46" t="s">
        <v>34</v>
      </c>
      <c r="I46">
        <v>1</v>
      </c>
      <c r="J46" t="s">
        <v>40</v>
      </c>
      <c r="K46">
        <v>4.0000000000000002E-4</v>
      </c>
      <c r="L46">
        <v>1677.7216000000001</v>
      </c>
      <c r="M46">
        <v>1</v>
      </c>
      <c r="N46">
        <v>0</v>
      </c>
      <c r="O46">
        <v>2.9114154079999999E-2</v>
      </c>
      <c r="P46">
        <v>2.33673049458E-4</v>
      </c>
      <c r="Q46">
        <v>34.3475547066</v>
      </c>
      <c r="R46">
        <v>985.43914450800003</v>
      </c>
      <c r="S46">
        <v>1</v>
      </c>
      <c r="T46">
        <v>0</v>
      </c>
      <c r="U46">
        <v>3.13103242671</v>
      </c>
      <c r="V46">
        <v>0.137313989888</v>
      </c>
      <c r="W46">
        <v>1</v>
      </c>
      <c r="X46">
        <v>0</v>
      </c>
      <c r="Y46">
        <v>3.15501481014E-2</v>
      </c>
      <c r="Z46">
        <v>2.1574178964100001E-2</v>
      </c>
      <c r="AA46">
        <v>5.0000000000000001E-3</v>
      </c>
      <c r="AB46">
        <v>0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  <c r="AJ46">
        <v>1</v>
      </c>
      <c r="AK46" s="3">
        <f>(Calibration!$U$9)/U46</f>
        <v>6.3882305755978521</v>
      </c>
    </row>
    <row r="47" spans="1:37" x14ac:dyDescent="0.25">
      <c r="A47" t="s">
        <v>99</v>
      </c>
      <c r="B47" t="s">
        <v>31</v>
      </c>
      <c r="C47" t="s">
        <v>32</v>
      </c>
      <c r="D47">
        <v>0</v>
      </c>
      <c r="E47" t="s">
        <v>98</v>
      </c>
      <c r="F47" t="s">
        <v>39</v>
      </c>
      <c r="G47">
        <v>1</v>
      </c>
      <c r="H47" t="s">
        <v>34</v>
      </c>
      <c r="I47">
        <v>1</v>
      </c>
      <c r="J47" t="s">
        <v>40</v>
      </c>
      <c r="K47">
        <v>4.0000000000000002E-4</v>
      </c>
      <c r="L47">
        <v>1677.7216000000001</v>
      </c>
      <c r="M47">
        <v>1</v>
      </c>
      <c r="N47">
        <v>0</v>
      </c>
      <c r="O47">
        <v>3.1007161433299998E-2</v>
      </c>
      <c r="P47" s="2">
        <v>2.31888968263E-4</v>
      </c>
      <c r="Q47">
        <v>32.250614173499997</v>
      </c>
      <c r="R47">
        <v>1279.4218790100001</v>
      </c>
      <c r="S47">
        <v>1</v>
      </c>
      <c r="T47">
        <v>0</v>
      </c>
      <c r="U47">
        <v>3.0171874806500001</v>
      </c>
      <c r="V47">
        <v>0.122839280055</v>
      </c>
      <c r="W47">
        <v>1</v>
      </c>
      <c r="X47">
        <v>0</v>
      </c>
      <c r="Y47">
        <v>6.2800968645200003E-2</v>
      </c>
      <c r="Z47">
        <v>2.0182823472999999E-2</v>
      </c>
      <c r="AA47">
        <v>5.0000000000000001E-3</v>
      </c>
      <c r="AB47">
        <v>0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  <c r="AJ47">
        <v>1</v>
      </c>
      <c r="AK47" s="3">
        <f>(Calibration!$U$9)/U47</f>
        <v>6.6292721979570643</v>
      </c>
    </row>
    <row r="48" spans="1:37" x14ac:dyDescent="0.25">
      <c r="A48" t="s">
        <v>100</v>
      </c>
      <c r="B48" t="s">
        <v>31</v>
      </c>
      <c r="C48" t="s">
        <v>32</v>
      </c>
      <c r="D48">
        <v>0</v>
      </c>
      <c r="E48" t="s">
        <v>98</v>
      </c>
      <c r="F48" t="s">
        <v>39</v>
      </c>
      <c r="G48">
        <v>1</v>
      </c>
      <c r="H48" t="s">
        <v>34</v>
      </c>
      <c r="I48">
        <v>1</v>
      </c>
      <c r="J48" t="s">
        <v>40</v>
      </c>
      <c r="K48">
        <v>4.0000000000000002E-4</v>
      </c>
      <c r="L48">
        <v>1677.7216000000001</v>
      </c>
      <c r="M48">
        <v>1</v>
      </c>
      <c r="N48">
        <v>0</v>
      </c>
      <c r="O48">
        <v>2.9451255904399998E-2</v>
      </c>
      <c r="P48" s="2">
        <v>2.4033284738700001E-4</v>
      </c>
      <c r="Q48">
        <v>33.954409388999998</v>
      </c>
      <c r="R48">
        <v>1149.8974230599999</v>
      </c>
      <c r="S48">
        <v>1</v>
      </c>
      <c r="T48">
        <v>0</v>
      </c>
      <c r="U48">
        <v>2.2957349600499999</v>
      </c>
      <c r="V48">
        <v>9.9147326312699999E-2</v>
      </c>
      <c r="W48">
        <v>1</v>
      </c>
      <c r="X48">
        <v>0</v>
      </c>
      <c r="Y48">
        <v>0.120825728795</v>
      </c>
      <c r="Z48">
        <v>2.18055575285E-2</v>
      </c>
      <c r="AA48">
        <v>5.0000000000000001E-3</v>
      </c>
      <c r="AB48">
        <v>0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  <c r="AJ48">
        <v>1</v>
      </c>
      <c r="AK48" s="3">
        <f>(Calibration!$U$9)/U48</f>
        <v>8.712572413438151</v>
      </c>
    </row>
    <row r="49" spans="1:37" x14ac:dyDescent="0.25">
      <c r="A49" t="s">
        <v>101</v>
      </c>
      <c r="B49" t="s">
        <v>31</v>
      </c>
      <c r="C49" t="s">
        <v>32</v>
      </c>
      <c r="D49">
        <v>0</v>
      </c>
      <c r="E49" t="s">
        <v>98</v>
      </c>
      <c r="F49" t="s">
        <v>39</v>
      </c>
      <c r="G49">
        <v>1</v>
      </c>
      <c r="H49" t="s">
        <v>34</v>
      </c>
      <c r="I49">
        <v>1</v>
      </c>
      <c r="J49" t="s">
        <v>40</v>
      </c>
      <c r="K49">
        <v>4.0000000000000002E-4</v>
      </c>
      <c r="L49">
        <v>1677.7216000000001</v>
      </c>
      <c r="M49">
        <v>1</v>
      </c>
      <c r="N49">
        <v>0</v>
      </c>
      <c r="O49">
        <v>2.9724586895400001E-2</v>
      </c>
      <c r="P49" s="2">
        <v>2.8578060549000001E-4</v>
      </c>
      <c r="Q49">
        <v>33.6421832714</v>
      </c>
      <c r="R49">
        <v>1142.38140389</v>
      </c>
      <c r="S49">
        <v>1</v>
      </c>
      <c r="T49">
        <v>0</v>
      </c>
      <c r="U49">
        <v>2.5988627588900002</v>
      </c>
      <c r="V49">
        <v>0.13397433554999999</v>
      </c>
      <c r="W49">
        <v>1</v>
      </c>
      <c r="X49">
        <v>0</v>
      </c>
      <c r="Y49">
        <v>7.4443158096799994E-2</v>
      </c>
      <c r="Z49">
        <v>2.5679420089399999E-2</v>
      </c>
      <c r="AA49">
        <v>5.0000000000000001E-3</v>
      </c>
      <c r="AB49">
        <v>0</v>
      </c>
      <c r="AC49" t="s">
        <v>36</v>
      </c>
      <c r="AD49" t="s">
        <v>36</v>
      </c>
      <c r="AE49" t="s">
        <v>36</v>
      </c>
      <c r="AF49" t="s">
        <v>36</v>
      </c>
      <c r="AG49" t="s">
        <v>36</v>
      </c>
      <c r="AH49" t="s">
        <v>36</v>
      </c>
      <c r="AI49" t="s">
        <v>36</v>
      </c>
      <c r="AJ49">
        <v>1</v>
      </c>
      <c r="AK49" s="3">
        <f>(Calibration!$U$9)/U49</f>
        <v>7.6963498796066139</v>
      </c>
    </row>
    <row r="50" spans="1:37" x14ac:dyDescent="0.25">
      <c r="A50" t="s">
        <v>102</v>
      </c>
      <c r="B50" t="s">
        <v>31</v>
      </c>
      <c r="C50" t="s">
        <v>32</v>
      </c>
      <c r="D50">
        <v>0</v>
      </c>
      <c r="E50" t="s">
        <v>98</v>
      </c>
      <c r="F50" t="s">
        <v>39</v>
      </c>
      <c r="G50">
        <v>1</v>
      </c>
      <c r="H50" t="s">
        <v>34</v>
      </c>
      <c r="I50">
        <v>1</v>
      </c>
      <c r="J50" t="s">
        <v>40</v>
      </c>
      <c r="K50">
        <v>4.0000000000000002E-4</v>
      </c>
      <c r="L50">
        <v>1677.7216000000001</v>
      </c>
      <c r="M50">
        <v>1</v>
      </c>
      <c r="N50">
        <v>0</v>
      </c>
      <c r="O50">
        <v>2.99634505442E-2</v>
      </c>
      <c r="P50" s="2">
        <v>2.3382081556300001E-4</v>
      </c>
      <c r="Q50">
        <v>33.373993376500003</v>
      </c>
      <c r="R50">
        <v>1149.6825254400001</v>
      </c>
      <c r="S50">
        <v>1</v>
      </c>
      <c r="T50">
        <v>0</v>
      </c>
      <c r="U50">
        <v>3.0554145724700001</v>
      </c>
      <c r="V50">
        <v>0.12996716983199999</v>
      </c>
      <c r="W50">
        <v>1</v>
      </c>
      <c r="X50">
        <v>0</v>
      </c>
      <c r="Y50">
        <v>0.103922359849</v>
      </c>
      <c r="Z50">
        <v>2.1286022545300001E-2</v>
      </c>
      <c r="AA50">
        <v>5.0000000000000001E-3</v>
      </c>
      <c r="AB50">
        <v>0</v>
      </c>
      <c r="AC50" t="s">
        <v>36</v>
      </c>
      <c r="AD50" t="s">
        <v>36</v>
      </c>
      <c r="AE50" t="s">
        <v>36</v>
      </c>
      <c r="AF50" t="s">
        <v>36</v>
      </c>
      <c r="AG50" t="s">
        <v>36</v>
      </c>
      <c r="AH50" t="s">
        <v>36</v>
      </c>
      <c r="AI50" t="s">
        <v>36</v>
      </c>
      <c r="AJ50">
        <v>1</v>
      </c>
      <c r="AK50" s="3">
        <f>(Calibration!$U$9)/U50</f>
        <v>6.5463316375190699</v>
      </c>
    </row>
    <row r="51" spans="1:37" x14ac:dyDescent="0.25">
      <c r="A51" t="s">
        <v>103</v>
      </c>
      <c r="B51" t="s">
        <v>31</v>
      </c>
      <c r="C51" t="s">
        <v>32</v>
      </c>
      <c r="D51">
        <v>0</v>
      </c>
      <c r="E51" t="s">
        <v>98</v>
      </c>
      <c r="F51" t="s">
        <v>39</v>
      </c>
      <c r="G51">
        <v>1</v>
      </c>
      <c r="H51" t="s">
        <v>34</v>
      </c>
      <c r="I51">
        <v>1</v>
      </c>
      <c r="J51" t="s">
        <v>40</v>
      </c>
      <c r="K51">
        <v>4.0000000000000002E-4</v>
      </c>
      <c r="L51">
        <v>1677.7216000000001</v>
      </c>
      <c r="M51">
        <v>1</v>
      </c>
      <c r="N51">
        <v>0</v>
      </c>
      <c r="O51">
        <v>3.02039940991E-2</v>
      </c>
      <c r="P51" s="2">
        <v>2.2390513588099999E-4</v>
      </c>
      <c r="Q51">
        <v>33.108204057999998</v>
      </c>
      <c r="R51">
        <v>1151.1178798999999</v>
      </c>
      <c r="S51">
        <v>1</v>
      </c>
      <c r="T51">
        <v>0</v>
      </c>
      <c r="U51">
        <v>2.4082338722899999</v>
      </c>
      <c r="V51">
        <v>9.4960485156500005E-2</v>
      </c>
      <c r="W51">
        <v>1</v>
      </c>
      <c r="X51">
        <v>0</v>
      </c>
      <c r="Y51">
        <v>1E-3</v>
      </c>
      <c r="Z51" s="2">
        <v>3.52382446959E-5</v>
      </c>
      <c r="AA51">
        <v>5.0000000000000001E-3</v>
      </c>
      <c r="AB51">
        <v>0</v>
      </c>
      <c r="AC51" t="s">
        <v>36</v>
      </c>
      <c r="AD51" t="s">
        <v>36</v>
      </c>
      <c r="AE51" t="s">
        <v>36</v>
      </c>
      <c r="AF51" t="s">
        <v>36</v>
      </c>
      <c r="AG51" t="s">
        <v>36</v>
      </c>
      <c r="AH51" t="s">
        <v>36</v>
      </c>
      <c r="AI51" t="s">
        <v>36</v>
      </c>
      <c r="AJ51">
        <v>1</v>
      </c>
      <c r="AK51" s="3">
        <f>(Calibration!$U$9)/U51</f>
        <v>8.3055708632141307</v>
      </c>
    </row>
    <row r="52" spans="1:37" x14ac:dyDescent="0.25">
      <c r="A52" t="s">
        <v>104</v>
      </c>
      <c r="B52" t="s">
        <v>31</v>
      </c>
      <c r="C52" t="s">
        <v>32</v>
      </c>
      <c r="D52">
        <v>0</v>
      </c>
      <c r="E52" t="s">
        <v>98</v>
      </c>
      <c r="F52" t="s">
        <v>39</v>
      </c>
      <c r="G52">
        <v>1</v>
      </c>
      <c r="H52" t="s">
        <v>34</v>
      </c>
      <c r="I52">
        <v>1</v>
      </c>
      <c r="J52" t="s">
        <v>40</v>
      </c>
      <c r="K52">
        <v>4.0000000000000002E-4</v>
      </c>
      <c r="L52">
        <v>1677.7216000000001</v>
      </c>
      <c r="M52">
        <v>1</v>
      </c>
      <c r="N52">
        <v>0</v>
      </c>
      <c r="O52">
        <v>3.6370689263099998E-2</v>
      </c>
      <c r="P52" s="2">
        <v>2.4736395792999998E-4</v>
      </c>
      <c r="Q52">
        <v>27.4946672791</v>
      </c>
      <c r="R52">
        <v>1352.4290434300001</v>
      </c>
      <c r="S52">
        <v>1</v>
      </c>
      <c r="T52">
        <v>0</v>
      </c>
      <c r="U52">
        <v>2.9688748237999998</v>
      </c>
      <c r="V52">
        <v>0.109744099355</v>
      </c>
      <c r="W52">
        <v>1</v>
      </c>
      <c r="X52">
        <v>0</v>
      </c>
      <c r="Y52">
        <v>1.41717661124E-2</v>
      </c>
      <c r="Z52">
        <v>1.81224720325E-2</v>
      </c>
      <c r="AA52">
        <v>5.0000000000000001E-3</v>
      </c>
      <c r="AB52">
        <v>0</v>
      </c>
      <c r="AC52" t="s">
        <v>36</v>
      </c>
      <c r="AD52" t="s">
        <v>36</v>
      </c>
      <c r="AE52" t="s">
        <v>36</v>
      </c>
      <c r="AF52" t="s">
        <v>36</v>
      </c>
      <c r="AG52" t="s">
        <v>36</v>
      </c>
      <c r="AH52" t="s">
        <v>36</v>
      </c>
      <c r="AI52" t="s">
        <v>36</v>
      </c>
      <c r="AJ52">
        <v>1</v>
      </c>
      <c r="AK52" s="3">
        <f>(Calibration!$U$9)/U52</f>
        <v>6.7371506946513806</v>
      </c>
    </row>
    <row r="53" spans="1:37" x14ac:dyDescent="0.25">
      <c r="A53" t="s">
        <v>105</v>
      </c>
      <c r="B53" t="s">
        <v>31</v>
      </c>
      <c r="C53" t="s">
        <v>32</v>
      </c>
      <c r="D53">
        <v>0</v>
      </c>
      <c r="E53" t="s">
        <v>98</v>
      </c>
      <c r="F53" t="s">
        <v>39</v>
      </c>
      <c r="G53">
        <v>1</v>
      </c>
      <c r="H53" t="s">
        <v>34</v>
      </c>
      <c r="I53">
        <v>1</v>
      </c>
      <c r="J53" t="s">
        <v>40</v>
      </c>
      <c r="K53">
        <v>4.0000000000000002E-4</v>
      </c>
      <c r="L53">
        <v>1677.7216000000001</v>
      </c>
      <c r="M53">
        <v>1</v>
      </c>
      <c r="N53">
        <v>0</v>
      </c>
      <c r="O53">
        <v>2.4349928273200001E-2</v>
      </c>
      <c r="P53">
        <v>1.24535337847E-4</v>
      </c>
      <c r="Q53">
        <v>41.0678827789</v>
      </c>
      <c r="R53">
        <v>1405.75268568</v>
      </c>
      <c r="S53">
        <v>1</v>
      </c>
      <c r="T53">
        <v>0</v>
      </c>
      <c r="U53">
        <v>2.6438514309699999</v>
      </c>
      <c r="V53">
        <v>7.2627110224999999E-2</v>
      </c>
      <c r="W53">
        <v>1</v>
      </c>
      <c r="X53">
        <v>0</v>
      </c>
      <c r="Y53">
        <v>3.4876086064900003E-2</v>
      </c>
      <c r="Z53">
        <v>1.3554417230200001E-2</v>
      </c>
      <c r="AA53">
        <v>5.0000000000000001E-3</v>
      </c>
      <c r="AB53">
        <v>0</v>
      </c>
      <c r="AC53" t="s">
        <v>36</v>
      </c>
      <c r="AD53" t="s">
        <v>36</v>
      </c>
      <c r="AE53" t="s">
        <v>36</v>
      </c>
      <c r="AF53" t="s">
        <v>36</v>
      </c>
      <c r="AG53" t="s">
        <v>36</v>
      </c>
      <c r="AH53" t="s">
        <v>36</v>
      </c>
      <c r="AI53" t="s">
        <v>36</v>
      </c>
      <c r="AJ53">
        <v>1</v>
      </c>
      <c r="AK53" s="3">
        <f>(Calibration!$U$9)/U53</f>
        <v>7.5653861813856693</v>
      </c>
    </row>
    <row r="54" spans="1:37" x14ac:dyDescent="0.25">
      <c r="A54" t="s">
        <v>106</v>
      </c>
      <c r="B54" t="s">
        <v>31</v>
      </c>
      <c r="C54" t="s">
        <v>32</v>
      </c>
      <c r="D54">
        <v>0</v>
      </c>
      <c r="E54" t="s">
        <v>98</v>
      </c>
      <c r="F54" t="s">
        <v>39</v>
      </c>
      <c r="G54">
        <v>1</v>
      </c>
      <c r="H54" t="s">
        <v>34</v>
      </c>
      <c r="I54">
        <v>1</v>
      </c>
      <c r="J54" t="s">
        <v>40</v>
      </c>
      <c r="K54">
        <v>4.0000000000000002E-4</v>
      </c>
      <c r="L54">
        <v>1677.7216000000001</v>
      </c>
      <c r="M54">
        <v>1</v>
      </c>
      <c r="N54">
        <v>0</v>
      </c>
      <c r="O54">
        <v>2.55178867015E-2</v>
      </c>
      <c r="P54">
        <v>1.96982320627E-4</v>
      </c>
      <c r="Q54">
        <v>39.188198133299998</v>
      </c>
      <c r="R54">
        <v>1382.0556025999999</v>
      </c>
      <c r="S54">
        <v>1</v>
      </c>
      <c r="T54">
        <v>0</v>
      </c>
      <c r="U54">
        <v>2.7879997667</v>
      </c>
      <c r="V54">
        <v>0.11622792491800001</v>
      </c>
      <c r="W54">
        <v>1</v>
      </c>
      <c r="X54">
        <v>0</v>
      </c>
      <c r="Y54">
        <v>2.74280831589E-2</v>
      </c>
      <c r="Z54">
        <v>2.05184132147E-2</v>
      </c>
      <c r="AA54">
        <v>5.0000000000000001E-3</v>
      </c>
      <c r="AB54">
        <v>0</v>
      </c>
      <c r="AC54" t="s">
        <v>36</v>
      </c>
      <c r="AD54" t="s">
        <v>36</v>
      </c>
      <c r="AE54" t="s">
        <v>36</v>
      </c>
      <c r="AF54" t="s">
        <v>36</v>
      </c>
      <c r="AG54" t="s">
        <v>36</v>
      </c>
      <c r="AH54" t="s">
        <v>36</v>
      </c>
      <c r="AI54" t="s">
        <v>36</v>
      </c>
      <c r="AJ54">
        <v>1</v>
      </c>
      <c r="AK54" s="3">
        <f>(Calibration!$U$9)/U54</f>
        <v>7.1742319782085664</v>
      </c>
    </row>
    <row r="55" spans="1:37" x14ac:dyDescent="0.25">
      <c r="A55" t="s">
        <v>107</v>
      </c>
      <c r="B55" t="s">
        <v>31</v>
      </c>
      <c r="C55" t="s">
        <v>32</v>
      </c>
      <c r="D55">
        <v>0</v>
      </c>
      <c r="E55" t="s">
        <v>98</v>
      </c>
      <c r="F55" t="s">
        <v>39</v>
      </c>
      <c r="G55">
        <v>1</v>
      </c>
      <c r="H55" t="s">
        <v>34</v>
      </c>
      <c r="I55">
        <v>1</v>
      </c>
      <c r="J55" t="s">
        <v>40</v>
      </c>
      <c r="K55">
        <v>4.0000000000000002E-4</v>
      </c>
      <c r="L55">
        <v>1677.7216000000001</v>
      </c>
      <c r="M55">
        <v>1</v>
      </c>
      <c r="N55">
        <v>0</v>
      </c>
      <c r="O55">
        <v>2.52850093225E-2</v>
      </c>
      <c r="P55">
        <v>1.81463919344E-4</v>
      </c>
      <c r="Q55">
        <v>39.549125224599997</v>
      </c>
      <c r="R55">
        <v>1409.2803289799999</v>
      </c>
      <c r="S55">
        <v>1</v>
      </c>
      <c r="T55">
        <v>0</v>
      </c>
      <c r="U55">
        <v>2.6028010945100002</v>
      </c>
      <c r="V55">
        <v>0.10016236219499999</v>
      </c>
      <c r="W55">
        <v>1</v>
      </c>
      <c r="X55">
        <v>0</v>
      </c>
      <c r="Y55">
        <v>1.00002541237E-3</v>
      </c>
      <c r="Z55">
        <v>1.8599665795500001E-2</v>
      </c>
      <c r="AA55">
        <v>5.0000000000000001E-3</v>
      </c>
      <c r="AB55">
        <v>0</v>
      </c>
      <c r="AC55" t="s">
        <v>36</v>
      </c>
      <c r="AD55" t="s">
        <v>36</v>
      </c>
      <c r="AE55" t="s">
        <v>36</v>
      </c>
      <c r="AF55" t="s">
        <v>36</v>
      </c>
      <c r="AG55" t="s">
        <v>36</v>
      </c>
      <c r="AH55" t="s">
        <v>36</v>
      </c>
      <c r="AI55" t="s">
        <v>36</v>
      </c>
      <c r="AJ55">
        <v>1</v>
      </c>
      <c r="AK55" s="3">
        <f>(Calibration!$U$9)/U55</f>
        <v>7.6847044223572016</v>
      </c>
    </row>
    <row r="56" spans="1:37" x14ac:dyDescent="0.25">
      <c r="A56" t="s">
        <v>108</v>
      </c>
      <c r="B56" t="s">
        <v>31</v>
      </c>
      <c r="C56" t="s">
        <v>32</v>
      </c>
      <c r="D56">
        <v>0</v>
      </c>
      <c r="E56" t="s">
        <v>98</v>
      </c>
      <c r="F56" t="s">
        <v>39</v>
      </c>
      <c r="G56">
        <v>1</v>
      </c>
      <c r="H56" t="s">
        <v>34</v>
      </c>
      <c r="I56">
        <v>1</v>
      </c>
      <c r="J56" t="s">
        <v>40</v>
      </c>
      <c r="K56">
        <v>4.0000000000000002E-4</v>
      </c>
      <c r="L56">
        <v>1677.7216000000001</v>
      </c>
      <c r="M56">
        <v>1</v>
      </c>
      <c r="N56">
        <v>0</v>
      </c>
      <c r="O56">
        <v>2.38723037714E-2</v>
      </c>
      <c r="P56" s="2">
        <v>1.65499307149E-4</v>
      </c>
      <c r="Q56">
        <v>41.8895473842</v>
      </c>
      <c r="R56">
        <v>1345.1535905400001</v>
      </c>
      <c r="S56">
        <v>1</v>
      </c>
      <c r="T56">
        <v>0</v>
      </c>
      <c r="U56">
        <v>2.1258798692199998</v>
      </c>
      <c r="V56">
        <v>7.7359962060799994E-2</v>
      </c>
      <c r="W56">
        <v>1</v>
      </c>
      <c r="X56">
        <v>0</v>
      </c>
      <c r="Y56">
        <v>3.7539640199299999E-2</v>
      </c>
      <c r="Z56">
        <v>1.80237197287E-2</v>
      </c>
      <c r="AA56">
        <v>5.0000000000000001E-3</v>
      </c>
      <c r="AB56">
        <v>0</v>
      </c>
      <c r="AC56" t="s">
        <v>36</v>
      </c>
      <c r="AD56" t="s">
        <v>36</v>
      </c>
      <c r="AE56" t="s">
        <v>36</v>
      </c>
      <c r="AF56" t="s">
        <v>36</v>
      </c>
      <c r="AG56" t="s">
        <v>36</v>
      </c>
      <c r="AH56" t="s">
        <v>36</v>
      </c>
      <c r="AI56" t="s">
        <v>36</v>
      </c>
      <c r="AJ56">
        <v>1</v>
      </c>
      <c r="AK56" s="3">
        <f>(Calibration!$U$9)/U56</f>
        <v>9.4086958398246416</v>
      </c>
    </row>
    <row r="57" spans="1:37" x14ac:dyDescent="0.25">
      <c r="A57" t="s">
        <v>109</v>
      </c>
      <c r="B57" t="s">
        <v>31</v>
      </c>
      <c r="C57" t="s">
        <v>32</v>
      </c>
      <c r="D57">
        <v>0</v>
      </c>
      <c r="E57" t="s">
        <v>98</v>
      </c>
      <c r="F57" t="s">
        <v>39</v>
      </c>
      <c r="G57">
        <v>1</v>
      </c>
      <c r="H57" t="s">
        <v>34</v>
      </c>
      <c r="I57">
        <v>1</v>
      </c>
      <c r="J57" t="s">
        <v>40</v>
      </c>
      <c r="K57">
        <v>4.0000000000000002E-4</v>
      </c>
      <c r="L57">
        <v>1677.7216000000001</v>
      </c>
      <c r="M57">
        <v>1</v>
      </c>
      <c r="N57">
        <v>0</v>
      </c>
      <c r="O57">
        <v>2.56119589892E-2</v>
      </c>
      <c r="P57" s="2">
        <v>1.9923229616000001E-4</v>
      </c>
      <c r="Q57">
        <v>39.044260551100002</v>
      </c>
      <c r="R57">
        <v>1410.36885067</v>
      </c>
      <c r="S57">
        <v>1</v>
      </c>
      <c r="T57">
        <v>0</v>
      </c>
      <c r="U57">
        <v>2.5916360327599999</v>
      </c>
      <c r="V57">
        <v>0.10805914519400001</v>
      </c>
      <c r="W57">
        <v>1</v>
      </c>
      <c r="X57">
        <v>0</v>
      </c>
      <c r="Y57">
        <v>5.2020995102799998E-2</v>
      </c>
      <c r="Z57">
        <v>2.06636702091E-2</v>
      </c>
      <c r="AA57">
        <v>5.0000000000000001E-3</v>
      </c>
      <c r="AB57">
        <v>0</v>
      </c>
      <c r="AC57" t="s">
        <v>36</v>
      </c>
      <c r="AD57" t="s">
        <v>36</v>
      </c>
      <c r="AE57" t="s">
        <v>36</v>
      </c>
      <c r="AF57" t="s">
        <v>36</v>
      </c>
      <c r="AG57" t="s">
        <v>36</v>
      </c>
      <c r="AH57" t="s">
        <v>36</v>
      </c>
      <c r="AI57" t="s">
        <v>36</v>
      </c>
      <c r="AJ57">
        <v>1</v>
      </c>
      <c r="AK57" s="3">
        <f>(Calibration!$U$9)/U57</f>
        <v>7.7178109999481705</v>
      </c>
    </row>
    <row r="58" spans="1:37" x14ac:dyDescent="0.25">
      <c r="A58" t="s">
        <v>37</v>
      </c>
      <c r="P58" s="2"/>
      <c r="AK58" s="3" t="e">
        <f>(Calibration!$U$9)/U58</f>
        <v>#DIV/0!</v>
      </c>
    </row>
    <row r="59" spans="1:37" x14ac:dyDescent="0.25">
      <c r="P59" s="2"/>
      <c r="AK59" s="3" t="e">
        <f>(Calibration!$U$9)/U59</f>
        <v>#DIV/0!</v>
      </c>
    </row>
    <row r="60" spans="1:37" x14ac:dyDescent="0.25">
      <c r="P60" s="2"/>
      <c r="AK60" s="3" t="e">
        <f>(Calibration!$U$9)/U60</f>
        <v>#DIV/0!</v>
      </c>
    </row>
    <row r="61" spans="1:37" x14ac:dyDescent="0.25">
      <c r="P61" s="2"/>
      <c r="AK61" s="3" t="e">
        <f>(Calibration!$U$9)/U61</f>
        <v>#DIV/0!</v>
      </c>
    </row>
    <row r="62" spans="1:37" x14ac:dyDescent="0.25">
      <c r="P62" s="2"/>
    </row>
    <row r="63" spans="1:37" x14ac:dyDescent="0.25">
      <c r="P63" s="2"/>
    </row>
    <row r="64" spans="1:37" x14ac:dyDescent="0.25">
      <c r="P64" s="2"/>
    </row>
    <row r="65" spans="16:16" x14ac:dyDescent="0.25">
      <c r="P65" s="2"/>
    </row>
    <row r="66" spans="16:16" x14ac:dyDescent="0.25">
      <c r="P66" s="2"/>
    </row>
    <row r="67" spans="16:16" x14ac:dyDescent="0.25">
      <c r="P67" s="2"/>
    </row>
    <row r="68" spans="16:16" x14ac:dyDescent="0.25">
      <c r="P68" s="2"/>
    </row>
    <row r="69" spans="16:16" x14ac:dyDescent="0.25">
      <c r="P69" s="2"/>
    </row>
    <row r="70" spans="16:16" x14ac:dyDescent="0.25">
      <c r="P70" s="2"/>
    </row>
    <row r="71" spans="16:16" x14ac:dyDescent="0.25">
      <c r="P71" s="2"/>
    </row>
    <row r="72" spans="16:16" x14ac:dyDescent="0.25">
      <c r="P72" s="2"/>
    </row>
    <row r="80" spans="16:16" x14ac:dyDescent="0.25">
      <c r="P80" s="2"/>
    </row>
    <row r="81" spans="16:26" x14ac:dyDescent="0.25">
      <c r="P81" s="2"/>
    </row>
    <row r="82" spans="16:26" x14ac:dyDescent="0.25">
      <c r="P82" s="2"/>
    </row>
    <row r="83" spans="16:26" x14ac:dyDescent="0.25">
      <c r="P83" s="2"/>
    </row>
    <row r="84" spans="16:26" x14ac:dyDescent="0.25">
      <c r="P84" s="2"/>
    </row>
    <row r="85" spans="16:26" x14ac:dyDescent="0.25">
      <c r="P85" s="2"/>
    </row>
    <row r="86" spans="16:26" x14ac:dyDescent="0.25">
      <c r="P86" s="2"/>
      <c r="Z86" s="2"/>
    </row>
    <row r="87" spans="16:26" x14ac:dyDescent="0.25">
      <c r="P87" s="2"/>
    </row>
    <row r="89" spans="16:26" x14ac:dyDescent="0.25">
      <c r="P89" s="2"/>
    </row>
    <row r="90" spans="16:26" x14ac:dyDescent="0.25">
      <c r="P90" s="2"/>
    </row>
    <row r="93" spans="16:26" x14ac:dyDescent="0.25">
      <c r="P93" s="2"/>
    </row>
    <row r="109" spans="16:16" x14ac:dyDescent="0.25">
      <c r="P109" s="2"/>
    </row>
    <row r="110" spans="16:16" x14ac:dyDescent="0.25">
      <c r="P110" s="2"/>
    </row>
    <row r="111" spans="16:16" x14ac:dyDescent="0.25">
      <c r="P111" s="2"/>
    </row>
    <row r="112" spans="16:16" x14ac:dyDescent="0.25">
      <c r="P112" s="2"/>
    </row>
    <row r="113" spans="16:16" x14ac:dyDescent="0.25">
      <c r="P11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4CCDC-E338-424A-9025-56BABE7F39BC}">
  <dimension ref="A1:AK89"/>
  <sheetViews>
    <sheetView topLeftCell="A29" zoomScale="55" zoomScaleNormal="55" workbookViewId="0">
      <selection activeCell="A51" sqref="A51:XFD114"/>
    </sheetView>
  </sheetViews>
  <sheetFormatPr defaultRowHeight="15" x14ac:dyDescent="0.25"/>
  <cols>
    <col min="37" max="37" width="9.140625" style="3" customWidth="1"/>
  </cols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K1" s="3" t="s">
        <v>41</v>
      </c>
    </row>
    <row r="2" spans="1:37" x14ac:dyDescent="0.25">
      <c r="A2" t="s">
        <v>48</v>
      </c>
      <c r="B2" t="s">
        <v>31</v>
      </c>
      <c r="C2" t="s">
        <v>32</v>
      </c>
      <c r="D2">
        <v>0</v>
      </c>
      <c r="E2" t="s">
        <v>110</v>
      </c>
      <c r="F2" t="s">
        <v>39</v>
      </c>
      <c r="G2">
        <v>1</v>
      </c>
      <c r="H2" t="s">
        <v>34</v>
      </c>
      <c r="I2">
        <v>1</v>
      </c>
      <c r="J2" t="s">
        <v>40</v>
      </c>
      <c r="K2">
        <v>4.0000000000000002E-4</v>
      </c>
      <c r="L2">
        <v>1677.7216000000001</v>
      </c>
      <c r="M2">
        <v>1</v>
      </c>
      <c r="N2">
        <v>0</v>
      </c>
      <c r="O2">
        <v>4.1984E-2</v>
      </c>
      <c r="P2">
        <v>2.7218595195799999E-4</v>
      </c>
      <c r="Q2">
        <v>23.818597561000001</v>
      </c>
      <c r="R2">
        <v>1294.7600512199999</v>
      </c>
      <c r="S2">
        <v>1</v>
      </c>
      <c r="T2">
        <v>0</v>
      </c>
      <c r="U2">
        <v>3.692215</v>
      </c>
      <c r="V2">
        <v>0.132932073885</v>
      </c>
      <c r="W2">
        <v>1</v>
      </c>
      <c r="X2">
        <v>0</v>
      </c>
      <c r="Y2">
        <v>4.1702000000000003E-2</v>
      </c>
      <c r="Z2">
        <v>1.7715580998E-2</v>
      </c>
      <c r="AA2">
        <v>5.0000000000000001E-3</v>
      </c>
      <c r="AB2">
        <v>0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>
        <v>1</v>
      </c>
      <c r="AK2" s="3">
        <f>(Calibration!$U$9)/U2</f>
        <v>5.4172785391688087</v>
      </c>
    </row>
    <row r="3" spans="1:37" x14ac:dyDescent="0.25">
      <c r="A3" t="s">
        <v>49</v>
      </c>
      <c r="B3" t="s">
        <v>31</v>
      </c>
      <c r="C3" t="s">
        <v>32</v>
      </c>
      <c r="D3">
        <v>0</v>
      </c>
      <c r="E3" t="s">
        <v>111</v>
      </c>
      <c r="F3" t="s">
        <v>39</v>
      </c>
      <c r="G3">
        <v>1</v>
      </c>
      <c r="H3" t="s">
        <v>34</v>
      </c>
      <c r="I3">
        <v>1</v>
      </c>
      <c r="J3" t="s">
        <v>40</v>
      </c>
      <c r="K3">
        <v>4.0000000000000002E-4</v>
      </c>
      <c r="L3">
        <v>1677.7216000000001</v>
      </c>
      <c r="M3">
        <v>1</v>
      </c>
      <c r="N3">
        <v>0</v>
      </c>
      <c r="O3">
        <v>3.93957528689E-2</v>
      </c>
      <c r="P3">
        <v>2.95337061384E-4</v>
      </c>
      <c r="Q3">
        <v>25.383446873800001</v>
      </c>
      <c r="R3">
        <v>1207.56954842</v>
      </c>
      <c r="S3">
        <v>1</v>
      </c>
      <c r="T3">
        <v>0</v>
      </c>
      <c r="U3">
        <v>3.0618612522199999</v>
      </c>
      <c r="V3">
        <v>0.12513967773599999</v>
      </c>
      <c r="W3">
        <v>1</v>
      </c>
      <c r="X3">
        <v>0</v>
      </c>
      <c r="Y3">
        <v>3.2644755411000002E-2</v>
      </c>
      <c r="Z3">
        <v>2.0111168565999999E-2</v>
      </c>
      <c r="AA3">
        <v>5.0000000000000001E-3</v>
      </c>
      <c r="AB3">
        <v>0</v>
      </c>
      <c r="AC3" t="s">
        <v>36</v>
      </c>
      <c r="AD3" t="s">
        <v>36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>
        <v>1</v>
      </c>
      <c r="AK3" s="3">
        <f>(Calibration!$U$9)/U3</f>
        <v>6.5325484840290873</v>
      </c>
    </row>
    <row r="4" spans="1:37" x14ac:dyDescent="0.25">
      <c r="A4" t="s">
        <v>50</v>
      </c>
      <c r="B4" t="s">
        <v>31</v>
      </c>
      <c r="C4" t="s">
        <v>32</v>
      </c>
      <c r="D4">
        <v>0</v>
      </c>
      <c r="E4" t="s">
        <v>111</v>
      </c>
      <c r="F4" t="s">
        <v>39</v>
      </c>
      <c r="G4">
        <v>1</v>
      </c>
      <c r="H4" t="s">
        <v>34</v>
      </c>
      <c r="I4">
        <v>1</v>
      </c>
      <c r="J4" t="s">
        <v>40</v>
      </c>
      <c r="K4">
        <v>4.0000000000000002E-4</v>
      </c>
      <c r="L4">
        <v>1677.7216000000001</v>
      </c>
      <c r="M4">
        <v>1</v>
      </c>
      <c r="N4">
        <v>0</v>
      </c>
      <c r="O4">
        <v>4.1915248177999999E-2</v>
      </c>
      <c r="P4">
        <v>3.4589836054100002E-4</v>
      </c>
      <c r="Q4">
        <v>23.857666206699999</v>
      </c>
      <c r="R4">
        <v>1239.9944182700001</v>
      </c>
      <c r="S4">
        <v>1</v>
      </c>
      <c r="T4">
        <v>0</v>
      </c>
      <c r="U4">
        <v>2.88026255154</v>
      </c>
      <c r="V4">
        <v>0.12878896580599999</v>
      </c>
      <c r="W4">
        <v>1</v>
      </c>
      <c r="X4">
        <v>0</v>
      </c>
      <c r="Y4">
        <v>1.00004800111E-3</v>
      </c>
      <c r="Z4">
        <v>2.18392585263E-2</v>
      </c>
      <c r="AA4">
        <v>5.0000000000000001E-3</v>
      </c>
      <c r="AB4">
        <v>0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>
        <v>1</v>
      </c>
      <c r="AK4" s="3">
        <f>(Calibration!$U$9)/U4</f>
        <v>6.9444214628290588</v>
      </c>
    </row>
    <row r="5" spans="1:37" x14ac:dyDescent="0.25">
      <c r="A5" t="s">
        <v>51</v>
      </c>
      <c r="B5" t="s">
        <v>31</v>
      </c>
      <c r="C5" t="s">
        <v>32</v>
      </c>
      <c r="D5">
        <v>0</v>
      </c>
      <c r="E5" t="s">
        <v>111</v>
      </c>
      <c r="F5" t="s">
        <v>39</v>
      </c>
      <c r="G5">
        <v>1</v>
      </c>
      <c r="H5" t="s">
        <v>34</v>
      </c>
      <c r="I5">
        <v>1</v>
      </c>
      <c r="J5" t="s">
        <v>40</v>
      </c>
      <c r="K5">
        <v>4.0000000000000002E-4</v>
      </c>
      <c r="L5">
        <v>1677.7216000000001</v>
      </c>
      <c r="M5">
        <v>1</v>
      </c>
      <c r="N5">
        <v>0</v>
      </c>
      <c r="O5">
        <v>4.2081387190100003E-2</v>
      </c>
      <c r="P5">
        <v>3.0890749244200002E-4</v>
      </c>
      <c r="Q5">
        <v>23.763475179299999</v>
      </c>
      <c r="R5">
        <v>1227.98855336</v>
      </c>
      <c r="S5">
        <v>1</v>
      </c>
      <c r="T5">
        <v>0</v>
      </c>
      <c r="U5">
        <v>3.0862172697500001</v>
      </c>
      <c r="V5">
        <v>0.123612027439</v>
      </c>
      <c r="W5">
        <v>1</v>
      </c>
      <c r="X5">
        <v>0</v>
      </c>
      <c r="Y5">
        <v>8.1973377903899997E-2</v>
      </c>
      <c r="Z5">
        <v>1.9938975436300001E-2</v>
      </c>
      <c r="AA5">
        <v>5.0000000000000001E-3</v>
      </c>
      <c r="AB5">
        <v>0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>
        <v>1</v>
      </c>
      <c r="AK5" s="3">
        <f>(Calibration!$U$9)/U5</f>
        <v>6.4809944774618584</v>
      </c>
    </row>
    <row r="6" spans="1:37" x14ac:dyDescent="0.25">
      <c r="A6" t="s">
        <v>54</v>
      </c>
      <c r="B6" t="s">
        <v>31</v>
      </c>
      <c r="C6" t="s">
        <v>32</v>
      </c>
      <c r="D6">
        <v>0</v>
      </c>
      <c r="E6" t="s">
        <v>111</v>
      </c>
      <c r="F6" t="s">
        <v>39</v>
      </c>
      <c r="G6">
        <v>1</v>
      </c>
      <c r="H6" t="s">
        <v>34</v>
      </c>
      <c r="I6">
        <v>1</v>
      </c>
      <c r="J6" t="s">
        <v>40</v>
      </c>
      <c r="K6">
        <v>4.0000000000000002E-4</v>
      </c>
      <c r="L6">
        <v>1677.7216000000001</v>
      </c>
      <c r="M6">
        <v>1</v>
      </c>
      <c r="N6">
        <v>0</v>
      </c>
      <c r="O6">
        <v>4.7871532748699999E-2</v>
      </c>
      <c r="P6">
        <v>2.7096568792400001E-4</v>
      </c>
      <c r="Q6">
        <v>20.889241321099998</v>
      </c>
      <c r="R6">
        <v>1682.9491545200001</v>
      </c>
      <c r="S6">
        <v>1</v>
      </c>
      <c r="T6">
        <v>0</v>
      </c>
      <c r="U6">
        <v>2.43029266927</v>
      </c>
      <c r="V6">
        <v>7.3241663317799993E-2</v>
      </c>
      <c r="W6">
        <v>1</v>
      </c>
      <c r="X6">
        <v>0</v>
      </c>
      <c r="Y6">
        <v>9.3428011414700002E-2</v>
      </c>
      <c r="Z6">
        <v>1.50998704716E-2</v>
      </c>
      <c r="AA6">
        <v>5.0000000000000001E-3</v>
      </c>
      <c r="AB6">
        <v>0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>
        <v>1</v>
      </c>
      <c r="AK6" s="3">
        <f>(Calibration!$U$9)/U6</f>
        <v>8.2301845100430633</v>
      </c>
    </row>
    <row r="7" spans="1:37" x14ac:dyDescent="0.25">
      <c r="A7" t="s">
        <v>55</v>
      </c>
      <c r="B7" t="s">
        <v>31</v>
      </c>
      <c r="C7" t="s">
        <v>32</v>
      </c>
      <c r="D7">
        <v>0</v>
      </c>
      <c r="E7" t="s">
        <v>111</v>
      </c>
      <c r="F7" t="s">
        <v>39</v>
      </c>
      <c r="G7">
        <v>1</v>
      </c>
      <c r="H7" t="s">
        <v>34</v>
      </c>
      <c r="I7">
        <v>1</v>
      </c>
      <c r="J7" t="s">
        <v>40</v>
      </c>
      <c r="K7">
        <v>4.0000000000000002E-4</v>
      </c>
      <c r="L7">
        <v>1677.7216000000001</v>
      </c>
      <c r="M7">
        <v>1</v>
      </c>
      <c r="N7">
        <v>0</v>
      </c>
      <c r="O7">
        <v>5.21249145091E-2</v>
      </c>
      <c r="P7">
        <v>3.2601216412999999E-4</v>
      </c>
      <c r="Q7">
        <v>19.184683743200001</v>
      </c>
      <c r="R7">
        <v>1754.7359236</v>
      </c>
      <c r="S7">
        <v>1</v>
      </c>
      <c r="T7">
        <v>0</v>
      </c>
      <c r="U7">
        <v>2.6255860935399999</v>
      </c>
      <c r="V7">
        <v>8.8139795045799996E-2</v>
      </c>
      <c r="W7">
        <v>1</v>
      </c>
      <c r="X7">
        <v>0</v>
      </c>
      <c r="Y7">
        <v>9.9259331144999994E-3</v>
      </c>
      <c r="Z7">
        <v>1.64437508056E-2</v>
      </c>
      <c r="AA7">
        <v>5.0000000000000001E-3</v>
      </c>
      <c r="AB7">
        <v>0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>
        <v>1</v>
      </c>
      <c r="AK7" s="3">
        <f>(Calibration!$U$9)/U7</f>
        <v>7.618016080565611</v>
      </c>
    </row>
    <row r="8" spans="1:37" x14ac:dyDescent="0.25">
      <c r="A8" t="s">
        <v>56</v>
      </c>
      <c r="B8" t="s">
        <v>31</v>
      </c>
      <c r="C8" t="s">
        <v>32</v>
      </c>
      <c r="D8">
        <v>0</v>
      </c>
      <c r="E8" t="s">
        <v>111</v>
      </c>
      <c r="F8" t="s">
        <v>39</v>
      </c>
      <c r="G8">
        <v>1</v>
      </c>
      <c r="H8" t="s">
        <v>34</v>
      </c>
      <c r="I8">
        <v>1</v>
      </c>
      <c r="J8" t="s">
        <v>40</v>
      </c>
      <c r="K8">
        <v>4.0000000000000002E-4</v>
      </c>
      <c r="L8">
        <v>1677.7216000000001</v>
      </c>
      <c r="M8">
        <v>1</v>
      </c>
      <c r="N8">
        <v>0</v>
      </c>
      <c r="O8">
        <v>4.9155796587399998E-2</v>
      </c>
      <c r="P8" s="2">
        <v>3.3168507812899998E-4</v>
      </c>
      <c r="Q8">
        <v>20.3434807169</v>
      </c>
      <c r="R8">
        <v>1603.73103575</v>
      </c>
      <c r="S8">
        <v>1</v>
      </c>
      <c r="T8">
        <v>0</v>
      </c>
      <c r="U8">
        <v>2.25739249005</v>
      </c>
      <c r="V8">
        <v>8.04719889287E-2</v>
      </c>
      <c r="W8">
        <v>1</v>
      </c>
      <c r="X8">
        <v>0</v>
      </c>
      <c r="Y8">
        <v>7.1355963207899997E-2</v>
      </c>
      <c r="Z8">
        <v>1.7785516047600002E-2</v>
      </c>
      <c r="AA8">
        <v>5.0000000000000001E-3</v>
      </c>
      <c r="AB8">
        <v>0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  <c r="AJ8">
        <v>1</v>
      </c>
      <c r="AK8" s="3">
        <f>(Calibration!$U$9)/U8</f>
        <v>8.8605579976276676</v>
      </c>
    </row>
    <row r="9" spans="1:37" x14ac:dyDescent="0.25">
      <c r="A9" t="s">
        <v>57</v>
      </c>
      <c r="B9" t="s">
        <v>31</v>
      </c>
      <c r="C9" t="s">
        <v>32</v>
      </c>
      <c r="D9">
        <v>0</v>
      </c>
      <c r="E9" t="s">
        <v>111</v>
      </c>
      <c r="F9" t="s">
        <v>39</v>
      </c>
      <c r="G9">
        <v>1</v>
      </c>
      <c r="H9" t="s">
        <v>34</v>
      </c>
      <c r="I9">
        <v>1</v>
      </c>
      <c r="J9" t="s">
        <v>40</v>
      </c>
      <c r="K9">
        <v>4.0000000000000002E-4</v>
      </c>
      <c r="L9">
        <v>1677.7216000000001</v>
      </c>
      <c r="M9">
        <v>1</v>
      </c>
      <c r="N9">
        <v>0</v>
      </c>
      <c r="O9">
        <v>4.5682417151599999E-2</v>
      </c>
      <c r="P9">
        <v>2.5652421598999997E-4</v>
      </c>
      <c r="Q9">
        <v>21.890260243499998</v>
      </c>
      <c r="R9">
        <v>1519.03958999</v>
      </c>
      <c r="S9">
        <v>1</v>
      </c>
      <c r="T9">
        <v>0</v>
      </c>
      <c r="U9">
        <v>2.2536764017099999</v>
      </c>
      <c r="V9">
        <v>6.6844365772399994E-2</v>
      </c>
      <c r="W9">
        <v>1</v>
      </c>
      <c r="X9">
        <v>0</v>
      </c>
      <c r="Y9">
        <v>6.8459784438400003E-3</v>
      </c>
      <c r="Z9">
        <v>1.4567399998E-2</v>
      </c>
      <c r="AA9">
        <v>5.0000000000000001E-3</v>
      </c>
      <c r="AB9">
        <v>0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  <c r="AJ9">
        <v>1</v>
      </c>
      <c r="AK9" s="3">
        <f>(Calibration!$U$9)/U9</f>
        <v>8.8751681769044684</v>
      </c>
    </row>
    <row r="10" spans="1:37" x14ac:dyDescent="0.25">
      <c r="A10" t="s">
        <v>58</v>
      </c>
      <c r="B10" t="s">
        <v>31</v>
      </c>
      <c r="C10" t="s">
        <v>32</v>
      </c>
      <c r="D10">
        <v>0</v>
      </c>
      <c r="E10" t="s">
        <v>111</v>
      </c>
      <c r="F10" t="s">
        <v>39</v>
      </c>
      <c r="G10">
        <v>1</v>
      </c>
      <c r="H10" t="s">
        <v>34</v>
      </c>
      <c r="I10">
        <v>1</v>
      </c>
      <c r="J10" t="s">
        <v>40</v>
      </c>
      <c r="K10">
        <v>4.0000000000000002E-4</v>
      </c>
      <c r="L10">
        <v>1677.7216000000001</v>
      </c>
      <c r="M10">
        <v>1</v>
      </c>
      <c r="N10">
        <v>0</v>
      </c>
      <c r="O10">
        <v>4.8501111372799999E-2</v>
      </c>
      <c r="P10">
        <v>3.69588798303E-4</v>
      </c>
      <c r="Q10">
        <v>20.618084239600002</v>
      </c>
      <c r="R10">
        <v>1558.4407909500001</v>
      </c>
      <c r="S10">
        <v>1</v>
      </c>
      <c r="T10">
        <v>0</v>
      </c>
      <c r="U10">
        <v>2.4324440167399999</v>
      </c>
      <c r="V10">
        <v>9.86922086699E-2</v>
      </c>
      <c r="W10">
        <v>1</v>
      </c>
      <c r="X10">
        <v>0</v>
      </c>
      <c r="Y10">
        <v>3.8060145658999997E-2</v>
      </c>
      <c r="Z10">
        <v>2.00572386874E-2</v>
      </c>
      <c r="AA10">
        <v>5.0000000000000001E-3</v>
      </c>
      <c r="AB10">
        <v>0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>
        <v>1</v>
      </c>
      <c r="AK10" s="3">
        <f>(Calibration!$U$9)/U10</f>
        <v>8.2229054168752622</v>
      </c>
    </row>
    <row r="11" spans="1:37" x14ac:dyDescent="0.25">
      <c r="A11" t="s">
        <v>60</v>
      </c>
      <c r="B11" t="s">
        <v>31</v>
      </c>
      <c r="C11" t="s">
        <v>32</v>
      </c>
      <c r="D11">
        <v>0</v>
      </c>
      <c r="E11" t="s">
        <v>111</v>
      </c>
      <c r="F11" t="s">
        <v>39</v>
      </c>
      <c r="G11">
        <v>1</v>
      </c>
      <c r="H11" t="s">
        <v>34</v>
      </c>
      <c r="I11">
        <v>1</v>
      </c>
      <c r="J11" t="s">
        <v>40</v>
      </c>
      <c r="K11">
        <v>4.0000000000000002E-4</v>
      </c>
      <c r="L11">
        <v>1677.7216000000001</v>
      </c>
      <c r="M11">
        <v>1</v>
      </c>
      <c r="N11">
        <v>0</v>
      </c>
      <c r="O11">
        <v>3.4212436487200001E-2</v>
      </c>
      <c r="P11" s="2">
        <v>2.3876065106199999E-4</v>
      </c>
      <c r="Q11">
        <v>29.229137199099998</v>
      </c>
      <c r="R11">
        <v>1404.3513780000001</v>
      </c>
      <c r="S11">
        <v>1</v>
      </c>
      <c r="T11">
        <v>0</v>
      </c>
      <c r="U11">
        <v>2.8099939603599999</v>
      </c>
      <c r="V11">
        <v>0.10599156779</v>
      </c>
      <c r="W11">
        <v>1</v>
      </c>
      <c r="X11">
        <v>0</v>
      </c>
      <c r="Y11">
        <v>9.8814936046400001E-2</v>
      </c>
      <c r="Z11">
        <v>1.8878397464599999E-2</v>
      </c>
      <c r="AA11">
        <v>5.0000000000000001E-3</v>
      </c>
      <c r="AB11">
        <v>0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  <c r="AJ11">
        <v>1</v>
      </c>
      <c r="AK11" s="3">
        <f>(Calibration!$U$9)/U11</f>
        <v>7.1180783174831648</v>
      </c>
    </row>
    <row r="12" spans="1:37" x14ac:dyDescent="0.25">
      <c r="A12" t="s">
        <v>61</v>
      </c>
      <c r="B12" t="s">
        <v>31</v>
      </c>
      <c r="C12" t="s">
        <v>32</v>
      </c>
      <c r="D12">
        <v>0</v>
      </c>
      <c r="E12" t="s">
        <v>111</v>
      </c>
      <c r="F12" t="s">
        <v>39</v>
      </c>
      <c r="G12">
        <v>1</v>
      </c>
      <c r="H12" t="s">
        <v>34</v>
      </c>
      <c r="I12">
        <v>1</v>
      </c>
      <c r="J12" t="s">
        <v>40</v>
      </c>
      <c r="K12">
        <v>4.0000000000000002E-4</v>
      </c>
      <c r="L12">
        <v>1677.7216000000001</v>
      </c>
      <c r="M12">
        <v>1</v>
      </c>
      <c r="N12">
        <v>0</v>
      </c>
      <c r="O12">
        <v>3.8450720197700003E-2</v>
      </c>
      <c r="P12">
        <v>2.63861699881E-4</v>
      </c>
      <c r="Q12">
        <v>26.007315204000001</v>
      </c>
      <c r="R12">
        <v>1521.7031755200001</v>
      </c>
      <c r="S12">
        <v>1</v>
      </c>
      <c r="T12">
        <v>0</v>
      </c>
      <c r="U12">
        <v>2.8807436070199999</v>
      </c>
      <c r="V12">
        <v>0.10710984005099999</v>
      </c>
      <c r="W12">
        <v>1</v>
      </c>
      <c r="X12">
        <v>0</v>
      </c>
      <c r="Y12">
        <v>4.8047673830900001E-2</v>
      </c>
      <c r="Z12">
        <v>1.8383176674800002E-2</v>
      </c>
      <c r="AA12">
        <v>5.0000000000000001E-3</v>
      </c>
      <c r="AB12">
        <v>0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  <c r="AJ12">
        <v>1</v>
      </c>
      <c r="AK12" s="3">
        <f>(Calibration!$U$9)/U12</f>
        <v>6.9432618136357114</v>
      </c>
    </row>
    <row r="13" spans="1:37" x14ac:dyDescent="0.25">
      <c r="A13" t="s">
        <v>62</v>
      </c>
      <c r="B13" t="s">
        <v>31</v>
      </c>
      <c r="C13" t="s">
        <v>32</v>
      </c>
      <c r="D13">
        <v>0</v>
      </c>
      <c r="E13" t="s">
        <v>111</v>
      </c>
      <c r="F13" t="s">
        <v>39</v>
      </c>
      <c r="G13">
        <v>1</v>
      </c>
      <c r="H13" t="s">
        <v>34</v>
      </c>
      <c r="I13">
        <v>1</v>
      </c>
      <c r="J13" t="s">
        <v>40</v>
      </c>
      <c r="K13">
        <v>4.0000000000000002E-4</v>
      </c>
      <c r="L13">
        <v>1677.7216000000001</v>
      </c>
      <c r="M13">
        <v>1</v>
      </c>
      <c r="N13">
        <v>0</v>
      </c>
      <c r="O13">
        <v>3.3944915644999997E-2</v>
      </c>
      <c r="P13">
        <v>2.6602683600899997E-4</v>
      </c>
      <c r="Q13">
        <v>29.459492857699999</v>
      </c>
      <c r="R13">
        <v>1354.1576271399999</v>
      </c>
      <c r="S13">
        <v>1</v>
      </c>
      <c r="T13">
        <v>0</v>
      </c>
      <c r="U13">
        <v>2.6776053208700001</v>
      </c>
      <c r="V13">
        <v>0.11285783185999999</v>
      </c>
      <c r="W13">
        <v>1</v>
      </c>
      <c r="X13">
        <v>0</v>
      </c>
      <c r="Y13">
        <v>0.10047985686999999</v>
      </c>
      <c r="Z13">
        <v>2.1120629964999998E-2</v>
      </c>
      <c r="AA13">
        <v>5.0000000000000001E-3</v>
      </c>
      <c r="AB13">
        <v>0</v>
      </c>
      <c r="AC13" t="s">
        <v>36</v>
      </c>
      <c r="AD13" t="s">
        <v>36</v>
      </c>
      <c r="AE13" t="s">
        <v>36</v>
      </c>
      <c r="AF13" t="s">
        <v>36</v>
      </c>
      <c r="AG13" t="s">
        <v>36</v>
      </c>
      <c r="AH13" t="s">
        <v>36</v>
      </c>
      <c r="AI13" t="s">
        <v>36</v>
      </c>
      <c r="AJ13">
        <v>1</v>
      </c>
      <c r="AK13" s="3">
        <f>(Calibration!$U$9)/U13</f>
        <v>7.4700169310233697</v>
      </c>
    </row>
    <row r="14" spans="1:37" x14ac:dyDescent="0.25">
      <c r="A14" t="s">
        <v>63</v>
      </c>
      <c r="B14" t="s">
        <v>31</v>
      </c>
      <c r="C14" t="s">
        <v>32</v>
      </c>
      <c r="D14">
        <v>0</v>
      </c>
      <c r="E14" t="s">
        <v>111</v>
      </c>
      <c r="F14" t="s">
        <v>39</v>
      </c>
      <c r="G14">
        <v>1</v>
      </c>
      <c r="H14" t="s">
        <v>34</v>
      </c>
      <c r="I14">
        <v>1</v>
      </c>
      <c r="J14" t="s">
        <v>40</v>
      </c>
      <c r="K14">
        <v>4.0000000000000002E-4</v>
      </c>
      <c r="L14">
        <v>1677.7216000000001</v>
      </c>
      <c r="M14">
        <v>1</v>
      </c>
      <c r="N14">
        <v>0</v>
      </c>
      <c r="O14">
        <v>3.7051412104400001E-2</v>
      </c>
      <c r="P14" s="2">
        <v>2.8682001541000001E-4</v>
      </c>
      <c r="Q14">
        <v>26.989524641700001</v>
      </c>
      <c r="R14">
        <v>1455.72951524</v>
      </c>
      <c r="S14">
        <v>1</v>
      </c>
      <c r="T14">
        <v>0</v>
      </c>
      <c r="U14">
        <v>3.15363199522</v>
      </c>
      <c r="V14">
        <v>0.133497019785</v>
      </c>
      <c r="W14">
        <v>1</v>
      </c>
      <c r="X14">
        <v>0</v>
      </c>
      <c r="Y14">
        <v>2.9762917586300001E-2</v>
      </c>
      <c r="Z14">
        <v>2.0807991485299999E-2</v>
      </c>
      <c r="AA14">
        <v>5.0000000000000001E-3</v>
      </c>
      <c r="AB14">
        <v>0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  <c r="AJ14">
        <v>1</v>
      </c>
      <c r="AK14" s="3">
        <f>(Calibration!$U$9)/U14</f>
        <v>6.3424512155552968</v>
      </c>
    </row>
    <row r="15" spans="1:37" x14ac:dyDescent="0.25">
      <c r="A15" t="s">
        <v>64</v>
      </c>
      <c r="B15" t="s">
        <v>31</v>
      </c>
      <c r="C15" t="s">
        <v>32</v>
      </c>
      <c r="D15">
        <v>0</v>
      </c>
      <c r="E15" t="s">
        <v>111</v>
      </c>
      <c r="F15" t="s">
        <v>39</v>
      </c>
      <c r="G15">
        <v>1</v>
      </c>
      <c r="H15" t="s">
        <v>34</v>
      </c>
      <c r="I15">
        <v>1</v>
      </c>
      <c r="J15" t="s">
        <v>40</v>
      </c>
      <c r="K15">
        <v>4.0000000000000002E-4</v>
      </c>
      <c r="L15">
        <v>1677.7216000000001</v>
      </c>
      <c r="M15">
        <v>1</v>
      </c>
      <c r="N15">
        <v>0</v>
      </c>
      <c r="O15">
        <v>4.1535397281299999E-2</v>
      </c>
      <c r="P15" s="2">
        <v>2.7367694796099999E-4</v>
      </c>
      <c r="Q15">
        <v>24.075850129100001</v>
      </c>
      <c r="R15">
        <v>1545.93337688</v>
      </c>
      <c r="S15">
        <v>1</v>
      </c>
      <c r="T15">
        <v>0</v>
      </c>
      <c r="U15">
        <v>3.5565006912400001</v>
      </c>
      <c r="V15">
        <v>0.12966569847000001</v>
      </c>
      <c r="W15">
        <v>1</v>
      </c>
      <c r="X15">
        <v>0</v>
      </c>
      <c r="Y15">
        <v>6.3397619299899996E-2</v>
      </c>
      <c r="Z15">
        <v>1.8036146676900001E-2</v>
      </c>
      <c r="AA15">
        <v>5.0000000000000001E-3</v>
      </c>
      <c r="AB15">
        <v>0</v>
      </c>
      <c r="AC15" t="s">
        <v>36</v>
      </c>
      <c r="AD15" t="s">
        <v>36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  <c r="AJ15">
        <v>1</v>
      </c>
      <c r="AK15" s="3">
        <f>(Calibration!$U$9)/U15</f>
        <v>5.6239992110119355</v>
      </c>
    </row>
    <row r="16" spans="1:37" x14ac:dyDescent="0.25">
      <c r="A16" t="s">
        <v>66</v>
      </c>
      <c r="B16" t="s">
        <v>31</v>
      </c>
      <c r="C16" t="s">
        <v>32</v>
      </c>
      <c r="D16">
        <v>0</v>
      </c>
      <c r="E16" t="s">
        <v>111</v>
      </c>
      <c r="F16" t="s">
        <v>39</v>
      </c>
      <c r="G16">
        <v>1</v>
      </c>
      <c r="H16" t="s">
        <v>34</v>
      </c>
      <c r="I16">
        <v>1</v>
      </c>
      <c r="J16" t="s">
        <v>40</v>
      </c>
      <c r="K16">
        <v>4.0000000000000002E-4</v>
      </c>
      <c r="L16">
        <v>1677.7216000000001</v>
      </c>
      <c r="M16">
        <v>1</v>
      </c>
      <c r="N16">
        <v>0</v>
      </c>
      <c r="O16">
        <v>4.6312007306300002E-2</v>
      </c>
      <c r="P16" s="2">
        <v>3.0679431717200003E-4</v>
      </c>
      <c r="Q16">
        <v>21.5926723579</v>
      </c>
      <c r="R16">
        <v>1683.7588391300001</v>
      </c>
      <c r="S16">
        <v>1</v>
      </c>
      <c r="T16">
        <v>0</v>
      </c>
      <c r="U16">
        <v>3.0773625206799999</v>
      </c>
      <c r="V16">
        <v>0.11119860673</v>
      </c>
      <c r="W16">
        <v>1</v>
      </c>
      <c r="X16">
        <v>0</v>
      </c>
      <c r="Y16">
        <v>0.11043428841</v>
      </c>
      <c r="Z16">
        <v>1.8107037101099999E-2</v>
      </c>
      <c r="AA16">
        <v>5.0000000000000001E-3</v>
      </c>
      <c r="AB16">
        <v>0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  <c r="AJ16">
        <v>1</v>
      </c>
      <c r="AK16" s="3">
        <f>(Calibration!$U$9)/U16</f>
        <v>6.4996427775683081</v>
      </c>
    </row>
    <row r="17" spans="1:37" x14ac:dyDescent="0.25">
      <c r="A17" t="s">
        <v>67</v>
      </c>
      <c r="B17" t="s">
        <v>31</v>
      </c>
      <c r="C17" t="s">
        <v>32</v>
      </c>
      <c r="D17">
        <v>0</v>
      </c>
      <c r="E17" t="s">
        <v>111</v>
      </c>
      <c r="F17" t="s">
        <v>39</v>
      </c>
      <c r="G17">
        <v>1</v>
      </c>
      <c r="H17" t="s">
        <v>34</v>
      </c>
      <c r="I17">
        <v>1</v>
      </c>
      <c r="J17" t="s">
        <v>40</v>
      </c>
      <c r="K17">
        <v>4.0000000000000002E-4</v>
      </c>
      <c r="L17">
        <v>1677.7216000000001</v>
      </c>
      <c r="M17">
        <v>1</v>
      </c>
      <c r="N17">
        <v>0</v>
      </c>
      <c r="O17">
        <v>4.7412298920999997E-2</v>
      </c>
      <c r="P17" s="2">
        <v>2.5380105951199999E-4</v>
      </c>
      <c r="Q17">
        <v>21.091573763700001</v>
      </c>
      <c r="R17">
        <v>1662.93920617</v>
      </c>
      <c r="S17">
        <v>1</v>
      </c>
      <c r="T17">
        <v>0</v>
      </c>
      <c r="U17">
        <v>2.6938690132300001</v>
      </c>
      <c r="V17">
        <v>7.7602997372800006E-2</v>
      </c>
      <c r="W17">
        <v>1</v>
      </c>
      <c r="X17">
        <v>0</v>
      </c>
      <c r="Y17">
        <v>5.6006420193199999E-2</v>
      </c>
      <c r="Z17">
        <v>1.42824495367E-2</v>
      </c>
      <c r="AA17">
        <v>5.0000000000000001E-3</v>
      </c>
      <c r="AB17">
        <v>0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  <c r="AJ17">
        <v>1</v>
      </c>
      <c r="AK17" s="3">
        <f>(Calibration!$U$9)/U17</f>
        <v>7.4249182062177095</v>
      </c>
    </row>
    <row r="18" spans="1:37" x14ac:dyDescent="0.25">
      <c r="A18" t="s">
        <v>68</v>
      </c>
      <c r="B18" t="s">
        <v>31</v>
      </c>
      <c r="C18" t="s">
        <v>32</v>
      </c>
      <c r="D18">
        <v>0</v>
      </c>
      <c r="E18" t="s">
        <v>111</v>
      </c>
      <c r="F18" t="s">
        <v>39</v>
      </c>
      <c r="G18">
        <v>1</v>
      </c>
      <c r="H18" t="s">
        <v>34</v>
      </c>
      <c r="I18">
        <v>1</v>
      </c>
      <c r="J18" t="s">
        <v>40</v>
      </c>
      <c r="K18">
        <v>4.0000000000000002E-4</v>
      </c>
      <c r="L18">
        <v>1677.7216000000001</v>
      </c>
      <c r="M18">
        <v>1</v>
      </c>
      <c r="N18">
        <v>0</v>
      </c>
      <c r="O18">
        <v>4.69693863522E-2</v>
      </c>
      <c r="P18" s="2">
        <v>2.58225754807E-4</v>
      </c>
      <c r="Q18">
        <v>21.290463377599998</v>
      </c>
      <c r="R18">
        <v>1630.5253351700001</v>
      </c>
      <c r="S18">
        <v>1</v>
      </c>
      <c r="T18">
        <v>0</v>
      </c>
      <c r="U18">
        <v>2.81116443187</v>
      </c>
      <c r="V18">
        <v>8.3533661725500002E-2</v>
      </c>
      <c r="W18">
        <v>1</v>
      </c>
      <c r="X18">
        <v>0</v>
      </c>
      <c r="Y18">
        <v>6.6825719467E-2</v>
      </c>
      <c r="Z18">
        <v>1.4761322851E-2</v>
      </c>
      <c r="AA18">
        <v>5.0000000000000001E-3</v>
      </c>
      <c r="AB18">
        <v>0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  <c r="AJ18">
        <v>1</v>
      </c>
      <c r="AK18" s="3">
        <f>(Calibration!$U$9)/U18</f>
        <v>7.1151145961931155</v>
      </c>
    </row>
    <row r="19" spans="1:37" x14ac:dyDescent="0.25">
      <c r="A19" t="s">
        <v>69</v>
      </c>
      <c r="B19" t="s">
        <v>31</v>
      </c>
      <c r="C19" t="s">
        <v>32</v>
      </c>
      <c r="D19">
        <v>0</v>
      </c>
      <c r="E19" t="s">
        <v>111</v>
      </c>
      <c r="F19" t="s">
        <v>39</v>
      </c>
      <c r="G19">
        <v>1</v>
      </c>
      <c r="H19" t="s">
        <v>34</v>
      </c>
      <c r="I19">
        <v>1</v>
      </c>
      <c r="J19" t="s">
        <v>40</v>
      </c>
      <c r="K19">
        <v>4.0000000000000002E-4</v>
      </c>
      <c r="L19">
        <v>1677.7216000000001</v>
      </c>
      <c r="M19">
        <v>1</v>
      </c>
      <c r="N19">
        <v>0</v>
      </c>
      <c r="O19">
        <v>4.28383648004E-2</v>
      </c>
      <c r="P19" s="2">
        <v>2.6983620888499998E-4</v>
      </c>
      <c r="Q19">
        <v>23.343561423499999</v>
      </c>
      <c r="R19">
        <v>1485.09632704</v>
      </c>
      <c r="S19">
        <v>1</v>
      </c>
      <c r="T19">
        <v>0</v>
      </c>
      <c r="U19">
        <v>2.2926019437699998</v>
      </c>
      <c r="V19">
        <v>7.6415199506099998E-2</v>
      </c>
      <c r="W19">
        <v>1</v>
      </c>
      <c r="X19">
        <v>0</v>
      </c>
      <c r="Y19">
        <v>6.6468787423600004E-2</v>
      </c>
      <c r="Z19">
        <v>1.6606961464700001E-2</v>
      </c>
      <c r="AA19">
        <v>5.0000000000000001E-3</v>
      </c>
      <c r="AB19">
        <v>0</v>
      </c>
      <c r="AC19" t="s">
        <v>36</v>
      </c>
      <c r="AD19" t="s">
        <v>36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  <c r="AJ19">
        <v>1</v>
      </c>
      <c r="AK19" s="3">
        <f>(Calibration!$U$9)/U19</f>
        <v>8.7244788114442056</v>
      </c>
    </row>
    <row r="20" spans="1:37" x14ac:dyDescent="0.25">
      <c r="A20" t="s">
        <v>72</v>
      </c>
      <c r="B20" t="s">
        <v>31</v>
      </c>
      <c r="C20" t="s">
        <v>32</v>
      </c>
      <c r="D20">
        <v>0</v>
      </c>
      <c r="E20" t="s">
        <v>111</v>
      </c>
      <c r="F20" t="s">
        <v>39</v>
      </c>
      <c r="G20">
        <v>1</v>
      </c>
      <c r="H20" t="s">
        <v>34</v>
      </c>
      <c r="I20">
        <v>1</v>
      </c>
      <c r="J20" t="s">
        <v>40</v>
      </c>
      <c r="K20">
        <v>4.0000000000000002E-4</v>
      </c>
      <c r="L20">
        <v>1677.7216000000001</v>
      </c>
      <c r="M20">
        <v>1</v>
      </c>
      <c r="N20">
        <v>0</v>
      </c>
      <c r="O20">
        <v>2.2889138737299999E-2</v>
      </c>
      <c r="P20">
        <v>1.4808054540599999E-4</v>
      </c>
      <c r="Q20">
        <v>43.688843493699999</v>
      </c>
      <c r="R20">
        <v>1511.3735137199999</v>
      </c>
      <c r="S20">
        <v>1</v>
      </c>
      <c r="T20">
        <v>0</v>
      </c>
      <c r="U20">
        <v>2.98386508317</v>
      </c>
      <c r="V20">
        <v>0.104972869104</v>
      </c>
      <c r="W20">
        <v>1</v>
      </c>
      <c r="X20">
        <v>0</v>
      </c>
      <c r="Y20">
        <v>1.35066689793E-2</v>
      </c>
      <c r="Z20">
        <v>1.7241799260399999E-2</v>
      </c>
      <c r="AA20">
        <v>5.0000000000000001E-3</v>
      </c>
      <c r="AB20">
        <v>0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36</v>
      </c>
      <c r="AI20" t="s">
        <v>36</v>
      </c>
      <c r="AJ20">
        <v>1</v>
      </c>
      <c r="AK20" s="3">
        <f>(Calibration!$U$9)/U20</f>
        <v>6.7033047822147802</v>
      </c>
    </row>
    <row r="21" spans="1:37" x14ac:dyDescent="0.25">
      <c r="A21" t="s">
        <v>73</v>
      </c>
      <c r="B21" t="s">
        <v>31</v>
      </c>
      <c r="C21" t="s">
        <v>32</v>
      </c>
      <c r="D21">
        <v>0</v>
      </c>
      <c r="E21" t="s">
        <v>111</v>
      </c>
      <c r="F21" t="s">
        <v>39</v>
      </c>
      <c r="G21">
        <v>1</v>
      </c>
      <c r="H21" t="s">
        <v>34</v>
      </c>
      <c r="I21">
        <v>1</v>
      </c>
      <c r="J21" t="s">
        <v>40</v>
      </c>
      <c r="K21">
        <v>4.0000000000000002E-4</v>
      </c>
      <c r="L21">
        <v>1677.7216000000001</v>
      </c>
      <c r="M21">
        <v>1</v>
      </c>
      <c r="N21">
        <v>0</v>
      </c>
      <c r="O21">
        <v>2.2279203403800001E-2</v>
      </c>
      <c r="P21">
        <v>1.46227712983E-4</v>
      </c>
      <c r="Q21">
        <v>44.884908220200003</v>
      </c>
      <c r="R21">
        <v>1463.6766430499999</v>
      </c>
      <c r="S21">
        <v>1</v>
      </c>
      <c r="T21">
        <v>0</v>
      </c>
      <c r="U21">
        <v>2.5275274537299999</v>
      </c>
      <c r="V21">
        <v>8.8688344599400004E-2</v>
      </c>
      <c r="W21">
        <v>1</v>
      </c>
      <c r="X21">
        <v>0</v>
      </c>
      <c r="Y21">
        <v>2.6878754560099999E-2</v>
      </c>
      <c r="Z21">
        <v>1.7291656925800002E-2</v>
      </c>
      <c r="AA21">
        <v>5.0000000000000001E-3</v>
      </c>
      <c r="AB21">
        <v>0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  <c r="AJ21">
        <v>1</v>
      </c>
      <c r="AK21" s="3">
        <f>(Calibration!$U$9)/U21</f>
        <v>7.9135666961716131</v>
      </c>
    </row>
    <row r="22" spans="1:37" x14ac:dyDescent="0.25">
      <c r="A22" t="s">
        <v>74</v>
      </c>
      <c r="B22" t="s">
        <v>31</v>
      </c>
      <c r="C22" t="s">
        <v>32</v>
      </c>
      <c r="D22">
        <v>0</v>
      </c>
      <c r="E22" t="s">
        <v>111</v>
      </c>
      <c r="F22" t="s">
        <v>39</v>
      </c>
      <c r="G22">
        <v>1</v>
      </c>
      <c r="H22" t="s">
        <v>34</v>
      </c>
      <c r="I22">
        <v>1</v>
      </c>
      <c r="J22" t="s">
        <v>40</v>
      </c>
      <c r="K22">
        <v>4.0000000000000002E-4</v>
      </c>
      <c r="L22">
        <v>1677.7216000000001</v>
      </c>
      <c r="M22">
        <v>1</v>
      </c>
      <c r="N22">
        <v>0</v>
      </c>
      <c r="O22">
        <v>2.4174728390999999E-2</v>
      </c>
      <c r="P22">
        <v>2.23183519215E-4</v>
      </c>
      <c r="Q22">
        <v>41.365511282100002</v>
      </c>
      <c r="R22">
        <v>1513.6879054799999</v>
      </c>
      <c r="S22">
        <v>1</v>
      </c>
      <c r="T22">
        <v>0</v>
      </c>
      <c r="U22">
        <v>3.2986251673</v>
      </c>
      <c r="V22">
        <v>0.167267279873</v>
      </c>
      <c r="W22">
        <v>1</v>
      </c>
      <c r="X22">
        <v>0</v>
      </c>
      <c r="Y22">
        <v>0.105838158355</v>
      </c>
      <c r="Z22">
        <v>2.5357134375199999E-2</v>
      </c>
      <c r="AA22">
        <v>5.0000000000000001E-3</v>
      </c>
      <c r="AB22">
        <v>0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  <c r="AJ22">
        <v>1</v>
      </c>
      <c r="AK22" s="3">
        <f>(Calibration!$U$9)/U22</f>
        <v>6.0636647291056285</v>
      </c>
    </row>
    <row r="23" spans="1:37" x14ac:dyDescent="0.25">
      <c r="A23" t="s">
        <v>75</v>
      </c>
      <c r="B23" t="s">
        <v>31</v>
      </c>
      <c r="C23" t="s">
        <v>32</v>
      </c>
      <c r="D23">
        <v>0</v>
      </c>
      <c r="E23" t="s">
        <v>111</v>
      </c>
      <c r="F23" t="s">
        <v>39</v>
      </c>
      <c r="G23">
        <v>1</v>
      </c>
      <c r="H23" t="s">
        <v>34</v>
      </c>
      <c r="I23">
        <v>1</v>
      </c>
      <c r="J23" t="s">
        <v>40</v>
      </c>
      <c r="K23">
        <v>4.0000000000000002E-4</v>
      </c>
      <c r="L23">
        <v>1677.7216000000001</v>
      </c>
      <c r="M23">
        <v>1</v>
      </c>
      <c r="N23">
        <v>0</v>
      </c>
      <c r="O23">
        <v>2.5468966702600002E-2</v>
      </c>
      <c r="P23" s="2">
        <v>1.91651945129E-4</v>
      </c>
      <c r="Q23">
        <v>39.263469604999997</v>
      </c>
      <c r="R23">
        <v>1579.67853313</v>
      </c>
      <c r="S23">
        <v>1</v>
      </c>
      <c r="T23">
        <v>0</v>
      </c>
      <c r="U23">
        <v>3.0211921501000001</v>
      </c>
      <c r="V23">
        <v>0.12377585337200001</v>
      </c>
      <c r="W23">
        <v>1</v>
      </c>
      <c r="X23">
        <v>0</v>
      </c>
      <c r="Y23">
        <v>0.126505986811</v>
      </c>
      <c r="Z23">
        <v>2.06163513099E-2</v>
      </c>
      <c r="AA23">
        <v>5.0000000000000001E-3</v>
      </c>
      <c r="AB23">
        <v>0</v>
      </c>
      <c r="AC23" t="s">
        <v>36</v>
      </c>
      <c r="AD23" t="s">
        <v>36</v>
      </c>
      <c r="AE23" t="s">
        <v>36</v>
      </c>
      <c r="AF23" t="s">
        <v>36</v>
      </c>
      <c r="AG23" t="s">
        <v>36</v>
      </c>
      <c r="AH23" t="s">
        <v>36</v>
      </c>
      <c r="AI23" t="s">
        <v>36</v>
      </c>
      <c r="AJ23">
        <v>1</v>
      </c>
      <c r="AK23" s="3">
        <f>(Calibration!$U$9)/U23</f>
        <v>6.6204849237527359</v>
      </c>
    </row>
    <row r="24" spans="1:37" x14ac:dyDescent="0.25">
      <c r="A24" t="s">
        <v>78</v>
      </c>
      <c r="B24" t="s">
        <v>31</v>
      </c>
      <c r="C24" t="s">
        <v>32</v>
      </c>
      <c r="D24">
        <v>0</v>
      </c>
      <c r="E24" t="s">
        <v>111</v>
      </c>
      <c r="F24" t="s">
        <v>39</v>
      </c>
      <c r="G24">
        <v>1</v>
      </c>
      <c r="H24" t="s">
        <v>34</v>
      </c>
      <c r="I24">
        <v>1</v>
      </c>
      <c r="J24" t="s">
        <v>40</v>
      </c>
      <c r="K24">
        <v>4.0000000000000002E-4</v>
      </c>
      <c r="L24">
        <v>1677.7216000000001</v>
      </c>
      <c r="M24">
        <v>1</v>
      </c>
      <c r="N24">
        <v>0</v>
      </c>
      <c r="O24">
        <v>3.9135920629400002E-2</v>
      </c>
      <c r="P24" s="2">
        <v>2.8264559461100002E-4</v>
      </c>
      <c r="Q24">
        <v>25.551973325700001</v>
      </c>
      <c r="R24">
        <v>1351.2931011400001</v>
      </c>
      <c r="S24">
        <v>1</v>
      </c>
      <c r="T24">
        <v>0</v>
      </c>
      <c r="U24">
        <v>2.2228297789</v>
      </c>
      <c r="V24">
        <v>8.4669498606300006E-2</v>
      </c>
      <c r="W24">
        <v>1</v>
      </c>
      <c r="X24">
        <v>0</v>
      </c>
      <c r="Y24">
        <v>2.26883760793E-2</v>
      </c>
      <c r="Z24">
        <v>1.8782558071199999E-2</v>
      </c>
      <c r="AA24">
        <v>5.0000000000000001E-3</v>
      </c>
      <c r="AB24">
        <v>0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  <c r="AJ24">
        <v>1</v>
      </c>
      <c r="AK24" s="3">
        <f>(Calibration!$U$9)/U24</f>
        <v>8.9983305385603245</v>
      </c>
    </row>
    <row r="25" spans="1:37" x14ac:dyDescent="0.25">
      <c r="A25" t="s">
        <v>79</v>
      </c>
      <c r="B25" t="s">
        <v>31</v>
      </c>
      <c r="C25" t="s">
        <v>32</v>
      </c>
      <c r="D25">
        <v>0</v>
      </c>
      <c r="E25" t="s">
        <v>111</v>
      </c>
      <c r="F25" t="s">
        <v>39</v>
      </c>
      <c r="G25">
        <v>1</v>
      </c>
      <c r="H25" t="s">
        <v>34</v>
      </c>
      <c r="I25">
        <v>1</v>
      </c>
      <c r="J25" t="s">
        <v>40</v>
      </c>
      <c r="K25">
        <v>4.0000000000000002E-4</v>
      </c>
      <c r="L25">
        <v>1677.7216000000001</v>
      </c>
      <c r="M25">
        <v>1</v>
      </c>
      <c r="N25">
        <v>0</v>
      </c>
      <c r="O25">
        <v>3.9955571533500003E-2</v>
      </c>
      <c r="P25" s="2">
        <v>2.5548837431299998E-4</v>
      </c>
      <c r="Q25">
        <v>25.027798667900001</v>
      </c>
      <c r="R25">
        <v>1397.4975036999999</v>
      </c>
      <c r="S25">
        <v>1</v>
      </c>
      <c r="T25">
        <v>0</v>
      </c>
      <c r="U25">
        <v>2.92038523581</v>
      </c>
      <c r="V25">
        <v>0.10132469518499999</v>
      </c>
      <c r="W25">
        <v>1</v>
      </c>
      <c r="X25">
        <v>0</v>
      </c>
      <c r="Y25">
        <v>0.113948897204</v>
      </c>
      <c r="Z25">
        <v>1.7416446226700001E-2</v>
      </c>
      <c r="AA25">
        <v>5.0000000000000001E-3</v>
      </c>
      <c r="AB25">
        <v>0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  <c r="AJ25">
        <v>1</v>
      </c>
      <c r="AK25" s="3">
        <f>(Calibration!$U$9)/U25</f>
        <v>6.8490132179254983</v>
      </c>
    </row>
    <row r="26" spans="1:37" x14ac:dyDescent="0.25">
      <c r="A26" t="s">
        <v>80</v>
      </c>
      <c r="B26" t="s">
        <v>31</v>
      </c>
      <c r="C26" t="s">
        <v>32</v>
      </c>
      <c r="D26">
        <v>0</v>
      </c>
      <c r="E26" t="s">
        <v>111</v>
      </c>
      <c r="F26" t="s">
        <v>39</v>
      </c>
      <c r="G26">
        <v>1</v>
      </c>
      <c r="H26" t="s">
        <v>34</v>
      </c>
      <c r="I26">
        <v>1</v>
      </c>
      <c r="J26" t="s">
        <v>40</v>
      </c>
      <c r="K26">
        <v>4.0000000000000002E-4</v>
      </c>
      <c r="L26">
        <v>1677.7216000000001</v>
      </c>
      <c r="M26">
        <v>1</v>
      </c>
      <c r="N26">
        <v>0</v>
      </c>
      <c r="O26">
        <v>4.3232194591700003E-2</v>
      </c>
      <c r="P26" s="2">
        <v>2.7599128731199999E-4</v>
      </c>
      <c r="Q26">
        <v>23.130909948999999</v>
      </c>
      <c r="R26">
        <v>1514.1841762199999</v>
      </c>
      <c r="S26">
        <v>1</v>
      </c>
      <c r="T26">
        <v>0</v>
      </c>
      <c r="U26">
        <v>3.1022336936700001</v>
      </c>
      <c r="V26">
        <v>0.108106839227</v>
      </c>
      <c r="W26">
        <v>1</v>
      </c>
      <c r="X26">
        <v>0</v>
      </c>
      <c r="Y26">
        <v>3.7434682531599997E-2</v>
      </c>
      <c r="Z26">
        <v>1.71696991411E-2</v>
      </c>
      <c r="AA26">
        <v>5.0000000000000001E-3</v>
      </c>
      <c r="AB26">
        <v>0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  <c r="AJ26">
        <v>1</v>
      </c>
      <c r="AK26" s="3">
        <f>(Calibration!$U$9)/U26</f>
        <v>6.4475339566809726</v>
      </c>
    </row>
    <row r="27" spans="1:37" x14ac:dyDescent="0.25">
      <c r="A27" t="s">
        <v>81</v>
      </c>
      <c r="B27" t="s">
        <v>31</v>
      </c>
      <c r="C27" t="s">
        <v>32</v>
      </c>
      <c r="D27">
        <v>0</v>
      </c>
      <c r="E27" t="s">
        <v>111</v>
      </c>
      <c r="F27" t="s">
        <v>39</v>
      </c>
      <c r="G27">
        <v>1</v>
      </c>
      <c r="H27" t="s">
        <v>34</v>
      </c>
      <c r="I27">
        <v>1</v>
      </c>
      <c r="J27" t="s">
        <v>40</v>
      </c>
      <c r="K27">
        <v>4.0000000000000002E-4</v>
      </c>
      <c r="L27">
        <v>1677.7216000000001</v>
      </c>
      <c r="M27">
        <v>1</v>
      </c>
      <c r="N27">
        <v>0</v>
      </c>
      <c r="O27">
        <v>4.4013092074800003E-2</v>
      </c>
      <c r="P27" s="2">
        <v>3.6215117044000001E-4</v>
      </c>
      <c r="Q27">
        <v>22.720512303500001</v>
      </c>
      <c r="R27">
        <v>1442.7720897700001</v>
      </c>
      <c r="S27">
        <v>1</v>
      </c>
      <c r="T27">
        <v>0</v>
      </c>
      <c r="U27">
        <v>2.5054517765600002</v>
      </c>
      <c r="V27">
        <v>0.110111221058</v>
      </c>
      <c r="W27">
        <v>1</v>
      </c>
      <c r="X27">
        <v>0</v>
      </c>
      <c r="Y27">
        <v>1.8295979699000001E-2</v>
      </c>
      <c r="Z27">
        <v>2.1616085167999999E-2</v>
      </c>
      <c r="AA27">
        <v>5.0000000000000001E-3</v>
      </c>
      <c r="AB27">
        <v>0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  <c r="AJ27">
        <v>1</v>
      </c>
      <c r="AK27" s="3">
        <f>(Calibration!$U$9)/U27</f>
        <v>7.9832935794755917</v>
      </c>
    </row>
    <row r="28" spans="1:37" x14ac:dyDescent="0.25">
      <c r="A28" t="s">
        <v>82</v>
      </c>
      <c r="B28" t="s">
        <v>31</v>
      </c>
      <c r="C28" t="s">
        <v>32</v>
      </c>
      <c r="D28">
        <v>0</v>
      </c>
      <c r="E28" t="s">
        <v>111</v>
      </c>
      <c r="F28" t="s">
        <v>39</v>
      </c>
      <c r="G28">
        <v>1</v>
      </c>
      <c r="H28" t="s">
        <v>34</v>
      </c>
      <c r="I28">
        <v>1</v>
      </c>
      <c r="J28" t="s">
        <v>40</v>
      </c>
      <c r="K28">
        <v>4.0000000000000002E-4</v>
      </c>
      <c r="L28">
        <v>1677.7216000000001</v>
      </c>
      <c r="M28">
        <v>1</v>
      </c>
      <c r="N28">
        <v>0</v>
      </c>
      <c r="O28">
        <v>4.2236025980400001E-2</v>
      </c>
      <c r="P28" s="2">
        <v>3.2737986100800002E-4</v>
      </c>
      <c r="Q28">
        <v>23.676469951600001</v>
      </c>
      <c r="R28">
        <v>1412.90799152</v>
      </c>
      <c r="S28">
        <v>1</v>
      </c>
      <c r="T28">
        <v>0</v>
      </c>
      <c r="U28">
        <v>3.1067149619499999</v>
      </c>
      <c r="V28">
        <v>0.13147859098299999</v>
      </c>
      <c r="W28">
        <v>1</v>
      </c>
      <c r="X28">
        <v>0</v>
      </c>
      <c r="Y28">
        <v>4.7615127404799999E-2</v>
      </c>
      <c r="Z28">
        <v>2.0896078172299999E-2</v>
      </c>
      <c r="AA28">
        <v>5.0000000000000001E-3</v>
      </c>
      <c r="AB28">
        <v>0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  <c r="AJ28">
        <v>1</v>
      </c>
      <c r="AK28" s="3">
        <f>(Calibration!$U$9)/U28</f>
        <v>6.438233737717157</v>
      </c>
    </row>
    <row r="29" spans="1:37" x14ac:dyDescent="0.25">
      <c r="A29" t="s">
        <v>83</v>
      </c>
      <c r="B29" t="s">
        <v>31</v>
      </c>
      <c r="C29" t="s">
        <v>32</v>
      </c>
      <c r="D29">
        <v>0</v>
      </c>
      <c r="E29" t="s">
        <v>111</v>
      </c>
      <c r="F29" t="s">
        <v>39</v>
      </c>
      <c r="G29">
        <v>1</v>
      </c>
      <c r="H29" t="s">
        <v>34</v>
      </c>
      <c r="I29">
        <v>1</v>
      </c>
      <c r="J29" t="s">
        <v>40</v>
      </c>
      <c r="K29">
        <v>4.0000000000000002E-4</v>
      </c>
      <c r="L29">
        <v>1677.7216000000001</v>
      </c>
      <c r="M29">
        <v>1</v>
      </c>
      <c r="N29">
        <v>0</v>
      </c>
      <c r="O29">
        <v>4.2963988959999998E-2</v>
      </c>
      <c r="P29" s="2">
        <v>2.6289841633999998E-4</v>
      </c>
      <c r="Q29">
        <v>23.275306232199998</v>
      </c>
      <c r="R29">
        <v>1488.32457204</v>
      </c>
      <c r="S29">
        <v>1</v>
      </c>
      <c r="T29">
        <v>0</v>
      </c>
      <c r="U29">
        <v>2.9391191819800002</v>
      </c>
      <c r="V29">
        <v>9.7647624640200006E-2</v>
      </c>
      <c r="W29">
        <v>1</v>
      </c>
      <c r="X29">
        <v>0</v>
      </c>
      <c r="Y29">
        <v>1.36000103051E-2</v>
      </c>
      <c r="Z29">
        <v>1.6286867264900001E-2</v>
      </c>
      <c r="AA29">
        <v>5.0000000000000001E-3</v>
      </c>
      <c r="AB29">
        <v>0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  <c r="AJ29">
        <v>1</v>
      </c>
      <c r="AK29" s="3">
        <f>(Calibration!$U$9)/U29</f>
        <v>6.8053576064998342</v>
      </c>
    </row>
    <row r="30" spans="1:37" x14ac:dyDescent="0.25">
      <c r="A30" t="s">
        <v>84</v>
      </c>
      <c r="B30" t="s">
        <v>31</v>
      </c>
      <c r="C30" t="s">
        <v>32</v>
      </c>
      <c r="D30">
        <v>0</v>
      </c>
      <c r="E30" t="s">
        <v>111</v>
      </c>
      <c r="F30" t="s">
        <v>39</v>
      </c>
      <c r="G30">
        <v>1</v>
      </c>
      <c r="H30" t="s">
        <v>34</v>
      </c>
      <c r="I30">
        <v>1</v>
      </c>
      <c r="J30" t="s">
        <v>40</v>
      </c>
      <c r="K30">
        <v>4.0000000000000002E-4</v>
      </c>
      <c r="L30">
        <v>1677.7216000000001</v>
      </c>
      <c r="M30">
        <v>1</v>
      </c>
      <c r="N30">
        <v>0</v>
      </c>
      <c r="O30">
        <v>4.7108412721300001E-2</v>
      </c>
      <c r="P30" s="2">
        <v>3.1510850088200003E-4</v>
      </c>
      <c r="Q30">
        <v>21.227630952399998</v>
      </c>
      <c r="R30">
        <v>1591.9081435000001</v>
      </c>
      <c r="S30">
        <v>1</v>
      </c>
      <c r="T30">
        <v>0</v>
      </c>
      <c r="U30">
        <v>2.6738247090499998</v>
      </c>
      <c r="V30">
        <v>9.6170096716800005E-2</v>
      </c>
      <c r="W30">
        <v>1</v>
      </c>
      <c r="X30">
        <v>0</v>
      </c>
      <c r="Y30">
        <v>7.2927502373899999E-2</v>
      </c>
      <c r="Z30">
        <v>1.79074369612E-2</v>
      </c>
      <c r="AA30">
        <v>5.0000000000000001E-3</v>
      </c>
      <c r="AB30">
        <v>0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>
        <v>1</v>
      </c>
      <c r="AK30" s="3">
        <f>(Calibration!$U$9)/U30</f>
        <v>7.4805790423724954</v>
      </c>
    </row>
    <row r="31" spans="1:37" x14ac:dyDescent="0.25">
      <c r="A31" t="s">
        <v>85</v>
      </c>
      <c r="B31" t="s">
        <v>31</v>
      </c>
      <c r="C31" t="s">
        <v>32</v>
      </c>
      <c r="D31">
        <v>0</v>
      </c>
      <c r="E31" t="s">
        <v>111</v>
      </c>
      <c r="F31" t="s">
        <v>39</v>
      </c>
      <c r="G31">
        <v>1</v>
      </c>
      <c r="H31" t="s">
        <v>34</v>
      </c>
      <c r="I31">
        <v>1</v>
      </c>
      <c r="J31" t="s">
        <v>40</v>
      </c>
      <c r="K31">
        <v>4.0000000000000002E-4</v>
      </c>
      <c r="L31">
        <v>1677.7216000000001</v>
      </c>
      <c r="M31">
        <v>1</v>
      </c>
      <c r="N31">
        <v>0</v>
      </c>
      <c r="O31">
        <v>4.9485798227199999E-2</v>
      </c>
      <c r="P31" s="2">
        <v>2.6140625891299998E-4</v>
      </c>
      <c r="Q31">
        <v>20.207817915900002</v>
      </c>
      <c r="R31">
        <v>1668.7822294099999</v>
      </c>
      <c r="S31">
        <v>1</v>
      </c>
      <c r="T31">
        <v>0</v>
      </c>
      <c r="U31">
        <v>2.9010541068300002</v>
      </c>
      <c r="V31">
        <v>8.3095357221800004E-2</v>
      </c>
      <c r="W31">
        <v>1</v>
      </c>
      <c r="X31">
        <v>0</v>
      </c>
      <c r="Y31">
        <v>3.6193658634400001E-2</v>
      </c>
      <c r="Z31">
        <v>1.4120504132900001E-2</v>
      </c>
      <c r="AA31">
        <v>5.0000000000000001E-3</v>
      </c>
      <c r="AB31">
        <v>0</v>
      </c>
      <c r="AC31" t="s">
        <v>36</v>
      </c>
      <c r="AD31" t="s">
        <v>36</v>
      </c>
      <c r="AE31" t="s">
        <v>36</v>
      </c>
      <c r="AF31" t="s">
        <v>36</v>
      </c>
      <c r="AG31" t="s">
        <v>36</v>
      </c>
      <c r="AH31" t="s">
        <v>36</v>
      </c>
      <c r="AI31" t="s">
        <v>36</v>
      </c>
      <c r="AJ31">
        <v>1</v>
      </c>
      <c r="AK31" s="3">
        <f>(Calibration!$U$9)/U31</f>
        <v>6.8946515111202835</v>
      </c>
    </row>
    <row r="32" spans="1:37" x14ac:dyDescent="0.25">
      <c r="A32" t="s">
        <v>86</v>
      </c>
      <c r="B32" t="s">
        <v>31</v>
      </c>
      <c r="C32" t="s">
        <v>32</v>
      </c>
      <c r="D32">
        <v>0</v>
      </c>
      <c r="E32" t="s">
        <v>111</v>
      </c>
      <c r="F32" t="s">
        <v>39</v>
      </c>
      <c r="G32">
        <v>1</v>
      </c>
      <c r="H32" t="s">
        <v>34</v>
      </c>
      <c r="I32">
        <v>1</v>
      </c>
      <c r="J32" t="s">
        <v>40</v>
      </c>
      <c r="K32">
        <v>4.0000000000000002E-4</v>
      </c>
      <c r="L32">
        <v>1677.7216000000001</v>
      </c>
      <c r="M32">
        <v>1</v>
      </c>
      <c r="N32">
        <v>0</v>
      </c>
      <c r="O32">
        <v>4.3928556390599997E-2</v>
      </c>
      <c r="P32" s="2">
        <v>3.0635599951000001E-4</v>
      </c>
      <c r="Q32">
        <v>22.764235435100002</v>
      </c>
      <c r="R32">
        <v>1492.4354949599999</v>
      </c>
      <c r="S32">
        <v>1</v>
      </c>
      <c r="T32">
        <v>0</v>
      </c>
      <c r="U32">
        <v>2.60441278468</v>
      </c>
      <c r="V32">
        <v>9.7404912493799997E-2</v>
      </c>
      <c r="W32">
        <v>1</v>
      </c>
      <c r="X32">
        <v>0</v>
      </c>
      <c r="Y32">
        <v>6.6148445541499998E-2</v>
      </c>
      <c r="Z32">
        <v>1.8596092562E-2</v>
      </c>
      <c r="AA32">
        <v>5.0000000000000001E-3</v>
      </c>
      <c r="AB32">
        <v>0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  <c r="AJ32">
        <v>1</v>
      </c>
      <c r="AK32" s="3">
        <f>(Calibration!$U$9)/U32</f>
        <v>7.6799488925695574</v>
      </c>
    </row>
    <row r="33" spans="1:37" x14ac:dyDescent="0.25">
      <c r="A33" t="s">
        <v>87</v>
      </c>
      <c r="B33" t="s">
        <v>31</v>
      </c>
      <c r="C33" t="s">
        <v>32</v>
      </c>
      <c r="D33">
        <v>0</v>
      </c>
      <c r="E33" t="s">
        <v>111</v>
      </c>
      <c r="F33" t="s">
        <v>39</v>
      </c>
      <c r="G33">
        <v>1</v>
      </c>
      <c r="H33" t="s">
        <v>34</v>
      </c>
      <c r="I33">
        <v>1</v>
      </c>
      <c r="J33" t="s">
        <v>40</v>
      </c>
      <c r="K33">
        <v>4.0000000000000002E-4</v>
      </c>
      <c r="L33">
        <v>1677.7216000000001</v>
      </c>
      <c r="M33">
        <v>1</v>
      </c>
      <c r="N33">
        <v>0</v>
      </c>
      <c r="O33">
        <v>4.85046255816E-2</v>
      </c>
      <c r="P33" s="2">
        <v>2.6301991362699998E-4</v>
      </c>
      <c r="Q33">
        <v>20.616590438700001</v>
      </c>
      <c r="R33">
        <v>1668.2062208100001</v>
      </c>
      <c r="S33">
        <v>1</v>
      </c>
      <c r="T33">
        <v>0</v>
      </c>
      <c r="U33">
        <v>2.9708898187699999</v>
      </c>
      <c r="V33">
        <v>8.7559866048400006E-2</v>
      </c>
      <c r="W33">
        <v>1</v>
      </c>
      <c r="X33">
        <v>0</v>
      </c>
      <c r="Y33">
        <v>4.8775655754400002E-2</v>
      </c>
      <c r="Z33">
        <v>1.4569273291200001E-2</v>
      </c>
      <c r="AA33">
        <v>5.0000000000000001E-3</v>
      </c>
      <c r="AB33">
        <v>0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  <c r="AJ33">
        <v>1</v>
      </c>
      <c r="AK33" s="3">
        <f>(Calibration!$U$9)/U33</f>
        <v>6.7325812472501045</v>
      </c>
    </row>
    <row r="34" spans="1:37" x14ac:dyDescent="0.25">
      <c r="A34" t="s">
        <v>90</v>
      </c>
      <c r="B34" t="s">
        <v>31</v>
      </c>
      <c r="C34" t="s">
        <v>32</v>
      </c>
      <c r="D34">
        <v>0</v>
      </c>
      <c r="E34" t="s">
        <v>111</v>
      </c>
      <c r="F34" t="s">
        <v>39</v>
      </c>
      <c r="G34">
        <v>1</v>
      </c>
      <c r="H34" t="s">
        <v>34</v>
      </c>
      <c r="I34">
        <v>1</v>
      </c>
      <c r="J34" t="s">
        <v>40</v>
      </c>
      <c r="K34">
        <v>4.0000000000000002E-4</v>
      </c>
      <c r="L34">
        <v>1677.7216000000001</v>
      </c>
      <c r="M34">
        <v>1</v>
      </c>
      <c r="N34">
        <v>0</v>
      </c>
      <c r="O34">
        <v>3.9955778023099998E-2</v>
      </c>
      <c r="P34" s="2">
        <v>2.90141280616E-4</v>
      </c>
      <c r="Q34">
        <v>25.027669325400002</v>
      </c>
      <c r="R34">
        <v>1492.1665321200001</v>
      </c>
      <c r="S34">
        <v>1</v>
      </c>
      <c r="T34">
        <v>0</v>
      </c>
      <c r="U34">
        <v>2.6895242937999999</v>
      </c>
      <c r="V34">
        <v>0.105084245827</v>
      </c>
      <c r="W34">
        <v>1</v>
      </c>
      <c r="X34">
        <v>0</v>
      </c>
      <c r="Y34">
        <v>0.114047053179</v>
      </c>
      <c r="Z34">
        <v>1.9640230941600001E-2</v>
      </c>
      <c r="AA34">
        <v>5.0000000000000001E-3</v>
      </c>
      <c r="AB34">
        <v>0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  <c r="AJ34">
        <v>1</v>
      </c>
      <c r="AK34" s="3">
        <f>(Calibration!$U$9)/U34</f>
        <v>7.4369125899349644</v>
      </c>
    </row>
    <row r="35" spans="1:37" x14ac:dyDescent="0.25">
      <c r="A35" t="s">
        <v>91</v>
      </c>
      <c r="B35" t="s">
        <v>31</v>
      </c>
      <c r="C35" t="s">
        <v>32</v>
      </c>
      <c r="D35">
        <v>0</v>
      </c>
      <c r="E35" t="s">
        <v>111</v>
      </c>
      <c r="F35" t="s">
        <v>39</v>
      </c>
      <c r="G35">
        <v>1</v>
      </c>
      <c r="H35" t="s">
        <v>34</v>
      </c>
      <c r="I35">
        <v>1</v>
      </c>
      <c r="J35" t="s">
        <v>40</v>
      </c>
      <c r="K35">
        <v>4.0000000000000002E-4</v>
      </c>
      <c r="L35">
        <v>1677.7216000000001</v>
      </c>
      <c r="M35">
        <v>1</v>
      </c>
      <c r="N35">
        <v>0</v>
      </c>
      <c r="O35">
        <v>3.9553044061999998E-2</v>
      </c>
      <c r="P35" s="2">
        <v>3.1427223114600001E-4</v>
      </c>
      <c r="Q35">
        <v>25.2825041338</v>
      </c>
      <c r="R35">
        <v>1460.4765076199999</v>
      </c>
      <c r="S35">
        <v>1</v>
      </c>
      <c r="T35">
        <v>0</v>
      </c>
      <c r="U35">
        <v>2.2175974298800001</v>
      </c>
      <c r="V35">
        <v>9.2907148479100005E-2</v>
      </c>
      <c r="W35">
        <v>1</v>
      </c>
      <c r="X35">
        <v>0</v>
      </c>
      <c r="Y35">
        <v>3.2495704671799998E-2</v>
      </c>
      <c r="Z35">
        <v>2.0712774626300001E-2</v>
      </c>
      <c r="AA35">
        <v>5.0000000000000001E-3</v>
      </c>
      <c r="AB35">
        <v>0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  <c r="AJ35">
        <v>1</v>
      </c>
      <c r="AK35" s="3">
        <f>(Calibration!$U$9)/U35</f>
        <v>9.0195618068422405</v>
      </c>
    </row>
    <row r="36" spans="1:37" x14ac:dyDescent="0.25">
      <c r="A36" t="s">
        <v>92</v>
      </c>
      <c r="B36" t="s">
        <v>31</v>
      </c>
      <c r="C36" t="s">
        <v>32</v>
      </c>
      <c r="D36">
        <v>0</v>
      </c>
      <c r="E36" t="s">
        <v>111</v>
      </c>
      <c r="F36" t="s">
        <v>39</v>
      </c>
      <c r="G36">
        <v>1</v>
      </c>
      <c r="H36" t="s">
        <v>34</v>
      </c>
      <c r="I36">
        <v>1</v>
      </c>
      <c r="J36" t="s">
        <v>40</v>
      </c>
      <c r="K36">
        <v>4.0000000000000002E-4</v>
      </c>
      <c r="L36">
        <v>1677.7216000000001</v>
      </c>
      <c r="M36">
        <v>1</v>
      </c>
      <c r="N36">
        <v>0</v>
      </c>
      <c r="O36">
        <v>4.2202519467899997E-2</v>
      </c>
      <c r="P36" s="2">
        <v>2.6827634726099998E-4</v>
      </c>
      <c r="Q36">
        <v>23.6952677851</v>
      </c>
      <c r="R36">
        <v>1566.3386705400001</v>
      </c>
      <c r="S36">
        <v>1</v>
      </c>
      <c r="T36">
        <v>0</v>
      </c>
      <c r="U36">
        <v>2.6799754446200001</v>
      </c>
      <c r="V36">
        <v>9.1630827905199996E-2</v>
      </c>
      <c r="W36">
        <v>1</v>
      </c>
      <c r="X36">
        <v>0</v>
      </c>
      <c r="Y36">
        <v>5.3714163257999999E-2</v>
      </c>
      <c r="Z36">
        <v>1.6943992531299999E-2</v>
      </c>
      <c r="AA36">
        <v>5.0000000000000001E-3</v>
      </c>
      <c r="AB36">
        <v>0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  <c r="AJ36">
        <v>1</v>
      </c>
      <c r="AK36" s="3">
        <f>(Calibration!$U$9)/U36</f>
        <v>7.4634105777537298</v>
      </c>
    </row>
    <row r="37" spans="1:37" x14ac:dyDescent="0.25">
      <c r="A37" t="s">
        <v>93</v>
      </c>
      <c r="B37" t="s">
        <v>31</v>
      </c>
      <c r="C37" t="s">
        <v>32</v>
      </c>
      <c r="D37">
        <v>0</v>
      </c>
      <c r="E37" t="s">
        <v>111</v>
      </c>
      <c r="F37" t="s">
        <v>39</v>
      </c>
      <c r="G37">
        <v>1</v>
      </c>
      <c r="H37" t="s">
        <v>34</v>
      </c>
      <c r="I37">
        <v>1</v>
      </c>
      <c r="J37" t="s">
        <v>40</v>
      </c>
      <c r="K37">
        <v>4.0000000000000002E-4</v>
      </c>
      <c r="L37">
        <v>1677.7216000000001</v>
      </c>
      <c r="M37">
        <v>1</v>
      </c>
      <c r="N37">
        <v>0</v>
      </c>
      <c r="O37">
        <v>4.0819015344800001E-2</v>
      </c>
      <c r="P37" s="2">
        <v>2.4756086264399998E-4</v>
      </c>
      <c r="Q37">
        <v>24.498386145600001</v>
      </c>
      <c r="R37">
        <v>1483.1411483500001</v>
      </c>
      <c r="S37">
        <v>1</v>
      </c>
      <c r="T37">
        <v>0</v>
      </c>
      <c r="U37">
        <v>2.7995446775000001</v>
      </c>
      <c r="V37">
        <v>9.1732457108699997E-2</v>
      </c>
      <c r="W37">
        <v>1</v>
      </c>
      <c r="X37">
        <v>0</v>
      </c>
      <c r="Y37">
        <v>0.10495687081799999</v>
      </c>
      <c r="Z37">
        <v>1.6424661849600002E-2</v>
      </c>
      <c r="AA37">
        <v>5.0000000000000001E-3</v>
      </c>
      <c r="AB37">
        <v>0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  <c r="AJ37">
        <v>1</v>
      </c>
      <c r="AK37" s="3">
        <f>(Calibration!$U$9)/U37</f>
        <v>7.1446464999296886</v>
      </c>
    </row>
    <row r="38" spans="1:37" x14ac:dyDescent="0.25">
      <c r="A38" t="s">
        <v>94</v>
      </c>
      <c r="B38" t="s">
        <v>31</v>
      </c>
      <c r="C38" t="s">
        <v>32</v>
      </c>
      <c r="D38">
        <v>0</v>
      </c>
      <c r="E38" t="s">
        <v>111</v>
      </c>
      <c r="F38" t="s">
        <v>39</v>
      </c>
      <c r="G38">
        <v>1</v>
      </c>
      <c r="H38" t="s">
        <v>34</v>
      </c>
      <c r="I38">
        <v>1</v>
      </c>
      <c r="J38" t="s">
        <v>40</v>
      </c>
      <c r="K38">
        <v>4.0000000000000002E-4</v>
      </c>
      <c r="L38">
        <v>1677.7216000000001</v>
      </c>
      <c r="M38">
        <v>1</v>
      </c>
      <c r="N38">
        <v>0</v>
      </c>
      <c r="O38">
        <v>4.15653709072E-2</v>
      </c>
      <c r="P38" s="2">
        <v>2.6588612892999999E-4</v>
      </c>
      <c r="Q38">
        <v>24.058488548900002</v>
      </c>
      <c r="R38">
        <v>1489.0545279099999</v>
      </c>
      <c r="S38">
        <v>1</v>
      </c>
      <c r="T38">
        <v>0</v>
      </c>
      <c r="U38">
        <v>2.86216445758</v>
      </c>
      <c r="V38">
        <v>9.9140910891600001E-2</v>
      </c>
      <c r="W38">
        <v>1</v>
      </c>
      <c r="X38">
        <v>0</v>
      </c>
      <c r="Y38">
        <v>7.3020617989500006E-2</v>
      </c>
      <c r="Z38">
        <v>1.7226793203799998E-2</v>
      </c>
      <c r="AA38">
        <v>5.0000000000000001E-3</v>
      </c>
      <c r="AB38">
        <v>0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  <c r="AJ38">
        <v>1</v>
      </c>
      <c r="AK38" s="3">
        <f>(Calibration!$U$9)/U38</f>
        <v>6.9883325636741809</v>
      </c>
    </row>
    <row r="39" spans="1:37" x14ac:dyDescent="0.25">
      <c r="A39" t="s">
        <v>99</v>
      </c>
      <c r="B39" t="s">
        <v>31</v>
      </c>
      <c r="C39" t="s">
        <v>32</v>
      </c>
      <c r="D39">
        <v>0</v>
      </c>
      <c r="E39" t="s">
        <v>111</v>
      </c>
      <c r="F39" t="s">
        <v>39</v>
      </c>
      <c r="G39">
        <v>1</v>
      </c>
      <c r="H39" t="s">
        <v>34</v>
      </c>
      <c r="I39">
        <v>1</v>
      </c>
      <c r="J39" t="s">
        <v>40</v>
      </c>
      <c r="K39">
        <v>4.0000000000000002E-4</v>
      </c>
      <c r="L39">
        <v>1677.7216000000001</v>
      </c>
      <c r="M39">
        <v>1</v>
      </c>
      <c r="N39">
        <v>0</v>
      </c>
      <c r="O39">
        <v>5.1743115445899997E-2</v>
      </c>
      <c r="P39" s="2">
        <v>3.3233174441699999E-4</v>
      </c>
      <c r="Q39">
        <v>19.326242561600001</v>
      </c>
      <c r="R39">
        <v>1623.93241696</v>
      </c>
      <c r="S39">
        <v>1</v>
      </c>
      <c r="T39">
        <v>0</v>
      </c>
      <c r="U39">
        <v>2.8694230111199999</v>
      </c>
      <c r="V39">
        <v>9.9817790286999997E-2</v>
      </c>
      <c r="W39">
        <v>1</v>
      </c>
      <c r="X39">
        <v>0</v>
      </c>
      <c r="Y39">
        <v>7.8385086655999997E-2</v>
      </c>
      <c r="Z39">
        <v>1.7321532902299999E-2</v>
      </c>
      <c r="AA39">
        <v>5.0000000000000001E-3</v>
      </c>
      <c r="AB39">
        <v>0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  <c r="AJ39">
        <v>1</v>
      </c>
      <c r="AK39" s="3">
        <f>(Calibration!$U$9)/U39</f>
        <v>6.9706547288369416</v>
      </c>
    </row>
    <row r="40" spans="1:37" x14ac:dyDescent="0.25">
      <c r="A40" t="s">
        <v>100</v>
      </c>
      <c r="B40" t="s">
        <v>31</v>
      </c>
      <c r="C40" t="s">
        <v>32</v>
      </c>
      <c r="D40">
        <v>0</v>
      </c>
      <c r="E40" t="s">
        <v>111</v>
      </c>
      <c r="F40" t="s">
        <v>39</v>
      </c>
      <c r="G40">
        <v>1</v>
      </c>
      <c r="H40" t="s">
        <v>34</v>
      </c>
      <c r="I40">
        <v>1</v>
      </c>
      <c r="J40" t="s">
        <v>40</v>
      </c>
      <c r="K40">
        <v>4.0000000000000002E-4</v>
      </c>
      <c r="L40">
        <v>1677.7216000000001</v>
      </c>
      <c r="M40">
        <v>1</v>
      </c>
      <c r="N40">
        <v>0</v>
      </c>
      <c r="O40">
        <v>5.8583177575999998E-2</v>
      </c>
      <c r="P40" s="2">
        <v>3.35565346798E-4</v>
      </c>
      <c r="Q40">
        <v>17.069746664099998</v>
      </c>
      <c r="R40">
        <v>1798.73863323</v>
      </c>
      <c r="S40">
        <v>1</v>
      </c>
      <c r="T40">
        <v>0</v>
      </c>
      <c r="U40">
        <v>3.1701079256</v>
      </c>
      <c r="V40">
        <v>9.9342828364800004E-2</v>
      </c>
      <c r="W40">
        <v>1</v>
      </c>
      <c r="X40">
        <v>0</v>
      </c>
      <c r="Y40">
        <v>7.5453418087500002E-2</v>
      </c>
      <c r="Z40">
        <v>1.55706489217E-2</v>
      </c>
      <c r="AA40">
        <v>5.0000000000000001E-3</v>
      </c>
      <c r="AB40">
        <v>0</v>
      </c>
      <c r="AC40" t="s">
        <v>36</v>
      </c>
      <c r="AD40" t="s">
        <v>36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  <c r="AJ40">
        <v>1</v>
      </c>
      <c r="AK40" s="3">
        <f>(Calibration!$U$9)/U40</f>
        <v>6.3094877369865792</v>
      </c>
    </row>
    <row r="41" spans="1:37" x14ac:dyDescent="0.25">
      <c r="A41" t="s">
        <v>101</v>
      </c>
      <c r="B41" t="s">
        <v>31</v>
      </c>
      <c r="C41" t="s">
        <v>32</v>
      </c>
      <c r="D41">
        <v>0</v>
      </c>
      <c r="E41" t="s">
        <v>111</v>
      </c>
      <c r="F41" t="s">
        <v>39</v>
      </c>
      <c r="G41">
        <v>1</v>
      </c>
      <c r="H41" t="s">
        <v>34</v>
      </c>
      <c r="I41">
        <v>1</v>
      </c>
      <c r="J41" t="s">
        <v>40</v>
      </c>
      <c r="K41">
        <v>4.0000000000000002E-4</v>
      </c>
      <c r="L41">
        <v>1677.7216000000001</v>
      </c>
      <c r="M41">
        <v>1</v>
      </c>
      <c r="N41">
        <v>0</v>
      </c>
      <c r="O41">
        <v>5.3706171142399999E-2</v>
      </c>
      <c r="P41" s="2">
        <v>3.77904092352E-4</v>
      </c>
      <c r="Q41">
        <v>18.619834159300002</v>
      </c>
      <c r="R41">
        <v>1588.95910761</v>
      </c>
      <c r="S41">
        <v>1</v>
      </c>
      <c r="T41">
        <v>0</v>
      </c>
      <c r="U41">
        <v>2.6258529878800001</v>
      </c>
      <c r="V41">
        <v>9.9175324370699994E-2</v>
      </c>
      <c r="W41">
        <v>1</v>
      </c>
      <c r="X41">
        <v>0</v>
      </c>
      <c r="Y41">
        <v>1.0007443017099999E-3</v>
      </c>
      <c r="Z41">
        <v>1.9676507116999999E-2</v>
      </c>
      <c r="AA41">
        <v>5.0000000000000001E-3</v>
      </c>
      <c r="AB41">
        <v>0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  <c r="AJ41">
        <v>1</v>
      </c>
      <c r="AK41" s="3">
        <f>(Calibration!$U$9)/U41</f>
        <v>7.6172417777454156</v>
      </c>
    </row>
    <row r="42" spans="1:37" x14ac:dyDescent="0.25">
      <c r="A42" t="s">
        <v>102</v>
      </c>
      <c r="B42" t="s">
        <v>31</v>
      </c>
      <c r="C42" t="s">
        <v>32</v>
      </c>
      <c r="D42">
        <v>0</v>
      </c>
      <c r="E42" t="s">
        <v>111</v>
      </c>
      <c r="F42" t="s">
        <v>39</v>
      </c>
      <c r="G42">
        <v>1</v>
      </c>
      <c r="H42" t="s">
        <v>34</v>
      </c>
      <c r="I42">
        <v>1</v>
      </c>
      <c r="J42" t="s">
        <v>40</v>
      </c>
      <c r="K42">
        <v>4.0000000000000002E-4</v>
      </c>
      <c r="L42">
        <v>1677.7216000000001</v>
      </c>
      <c r="M42">
        <v>1</v>
      </c>
      <c r="N42">
        <v>0</v>
      </c>
      <c r="O42">
        <v>6.1781473144800002E-2</v>
      </c>
      <c r="P42" s="2">
        <v>3.62819304282E-4</v>
      </c>
      <c r="Q42">
        <v>16.186082155299999</v>
      </c>
      <c r="R42">
        <v>1718.4339571099999</v>
      </c>
      <c r="S42">
        <v>1</v>
      </c>
      <c r="T42">
        <v>0</v>
      </c>
      <c r="U42">
        <v>3.2740612100600002</v>
      </c>
      <c r="V42">
        <v>0.105528049148</v>
      </c>
      <c r="W42">
        <v>1</v>
      </c>
      <c r="X42">
        <v>0</v>
      </c>
      <c r="Y42">
        <v>5.4021886981200001E-2</v>
      </c>
      <c r="Z42">
        <v>1.5928982779300001E-2</v>
      </c>
      <c r="AA42">
        <v>5.0000000000000001E-3</v>
      </c>
      <c r="AB42">
        <v>0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  <c r="AJ42">
        <v>1</v>
      </c>
      <c r="AK42" s="3">
        <f>(Calibration!$U$9)/U42</f>
        <v>6.1091579534429696</v>
      </c>
    </row>
    <row r="43" spans="1:37" x14ac:dyDescent="0.25">
      <c r="A43" t="s">
        <v>103</v>
      </c>
      <c r="B43" t="s">
        <v>31</v>
      </c>
      <c r="C43" t="s">
        <v>32</v>
      </c>
      <c r="D43">
        <v>0</v>
      </c>
      <c r="E43" t="s">
        <v>111</v>
      </c>
      <c r="F43" t="s">
        <v>39</v>
      </c>
      <c r="G43">
        <v>1</v>
      </c>
      <c r="H43" t="s">
        <v>34</v>
      </c>
      <c r="I43">
        <v>1</v>
      </c>
      <c r="J43" t="s">
        <v>40</v>
      </c>
      <c r="K43">
        <v>4.0000000000000002E-4</v>
      </c>
      <c r="L43">
        <v>1677.7216000000001</v>
      </c>
      <c r="M43">
        <v>1</v>
      </c>
      <c r="N43">
        <v>0</v>
      </c>
      <c r="O43">
        <v>5.4285112976399999E-2</v>
      </c>
      <c r="P43" s="2">
        <v>2.9615690526200002E-4</v>
      </c>
      <c r="Q43">
        <v>18.421256679300001</v>
      </c>
      <c r="R43">
        <v>1593.9613457400001</v>
      </c>
      <c r="S43">
        <v>1</v>
      </c>
      <c r="T43">
        <v>0</v>
      </c>
      <c r="U43">
        <v>2.4456097539399999</v>
      </c>
      <c r="V43">
        <v>7.1083996019300003E-2</v>
      </c>
      <c r="W43">
        <v>1</v>
      </c>
      <c r="X43">
        <v>0</v>
      </c>
      <c r="Y43">
        <v>6.8266793196699996E-2</v>
      </c>
      <c r="Z43">
        <v>1.4473847294400001E-2</v>
      </c>
      <c r="AA43">
        <v>5.0000000000000001E-3</v>
      </c>
      <c r="AB43">
        <v>0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  <c r="AJ43">
        <v>1</v>
      </c>
      <c r="AK43" s="3">
        <f>(Calibration!$U$9)/U43</f>
        <v>8.178638087811569</v>
      </c>
    </row>
    <row r="44" spans="1:37" x14ac:dyDescent="0.25">
      <c r="A44" t="s">
        <v>105</v>
      </c>
      <c r="B44" t="s">
        <v>31</v>
      </c>
      <c r="C44" t="s">
        <v>32</v>
      </c>
      <c r="D44">
        <v>0</v>
      </c>
      <c r="E44" t="s">
        <v>111</v>
      </c>
      <c r="F44" t="s">
        <v>39</v>
      </c>
      <c r="G44">
        <v>1</v>
      </c>
      <c r="H44" t="s">
        <v>34</v>
      </c>
      <c r="I44">
        <v>1</v>
      </c>
      <c r="J44" t="s">
        <v>40</v>
      </c>
      <c r="K44">
        <v>4.0000000000000002E-4</v>
      </c>
      <c r="L44">
        <v>1677.7216000000001</v>
      </c>
      <c r="M44">
        <v>1</v>
      </c>
      <c r="N44">
        <v>0</v>
      </c>
      <c r="O44">
        <v>3.7648892331699997E-2</v>
      </c>
      <c r="P44" s="2">
        <v>2.4353149769000001E-4</v>
      </c>
      <c r="Q44">
        <v>26.5612064012</v>
      </c>
      <c r="R44">
        <v>1260.40116109</v>
      </c>
      <c r="S44">
        <v>1</v>
      </c>
      <c r="T44">
        <v>0</v>
      </c>
      <c r="U44">
        <v>2.9546425788900001</v>
      </c>
      <c r="V44">
        <v>0.103824948275</v>
      </c>
      <c r="W44">
        <v>1</v>
      </c>
      <c r="X44">
        <v>0</v>
      </c>
      <c r="Y44">
        <v>8.9253268581099998E-2</v>
      </c>
      <c r="Z44">
        <v>1.7534295332500002E-2</v>
      </c>
      <c r="AA44">
        <v>5.0000000000000001E-3</v>
      </c>
      <c r="AB44">
        <v>0</v>
      </c>
      <c r="AC44" t="s">
        <v>36</v>
      </c>
      <c r="AD44" t="s">
        <v>36</v>
      </c>
      <c r="AE44" t="s">
        <v>36</v>
      </c>
      <c r="AF44" t="s">
        <v>36</v>
      </c>
      <c r="AG44" s="1" t="s">
        <v>36</v>
      </c>
      <c r="AH44" t="s">
        <v>36</v>
      </c>
      <c r="AI44" t="s">
        <v>36</v>
      </c>
      <c r="AJ44">
        <v>1</v>
      </c>
      <c r="AK44" s="3">
        <f>(Calibration!$U$9)/U44</f>
        <v>6.7696029375612063</v>
      </c>
    </row>
    <row r="45" spans="1:37" x14ac:dyDescent="0.25">
      <c r="A45" t="s">
        <v>106</v>
      </c>
      <c r="B45" t="s">
        <v>31</v>
      </c>
      <c r="C45" t="s">
        <v>32</v>
      </c>
      <c r="D45">
        <v>0</v>
      </c>
      <c r="E45" t="s">
        <v>111</v>
      </c>
      <c r="F45" t="s">
        <v>39</v>
      </c>
      <c r="G45">
        <v>1</v>
      </c>
      <c r="H45" t="s">
        <v>34</v>
      </c>
      <c r="I45">
        <v>1</v>
      </c>
      <c r="J45" t="s">
        <v>40</v>
      </c>
      <c r="K45">
        <v>4.0000000000000002E-4</v>
      </c>
      <c r="L45">
        <v>1677.7216000000001</v>
      </c>
      <c r="M45">
        <v>1</v>
      </c>
      <c r="N45">
        <v>0</v>
      </c>
      <c r="O45">
        <v>4.1788136235899997E-2</v>
      </c>
      <c r="P45" s="2">
        <v>3.5696549402099999E-4</v>
      </c>
      <c r="Q45">
        <v>23.930236906299999</v>
      </c>
      <c r="R45">
        <v>1382.42827754</v>
      </c>
      <c r="S45">
        <v>1</v>
      </c>
      <c r="T45">
        <v>0</v>
      </c>
      <c r="U45">
        <v>3.19422839905</v>
      </c>
      <c r="V45">
        <v>0.14938241414199999</v>
      </c>
      <c r="W45">
        <v>1</v>
      </c>
      <c r="X45">
        <v>0</v>
      </c>
      <c r="Y45">
        <v>1.00000001166E-3</v>
      </c>
      <c r="Z45">
        <v>3.00852268002E-3</v>
      </c>
      <c r="AA45">
        <v>5.0000000000000001E-3</v>
      </c>
      <c r="AB45">
        <v>0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  <c r="AJ45">
        <v>1</v>
      </c>
      <c r="AK45" s="3">
        <f>(Calibration!$U$9)/U45</f>
        <v>6.26184310659999</v>
      </c>
    </row>
    <row r="46" spans="1:37" x14ac:dyDescent="0.25">
      <c r="A46" t="s">
        <v>107</v>
      </c>
      <c r="B46" t="s">
        <v>31</v>
      </c>
      <c r="C46" t="s">
        <v>32</v>
      </c>
      <c r="D46">
        <v>0</v>
      </c>
      <c r="E46" t="s">
        <v>111</v>
      </c>
      <c r="F46" t="s">
        <v>39</v>
      </c>
      <c r="G46">
        <v>1</v>
      </c>
      <c r="H46" t="s">
        <v>34</v>
      </c>
      <c r="I46">
        <v>1</v>
      </c>
      <c r="J46" t="s">
        <v>40</v>
      </c>
      <c r="K46">
        <v>4.0000000000000002E-4</v>
      </c>
      <c r="L46">
        <v>1677.7216000000001</v>
      </c>
      <c r="M46">
        <v>1</v>
      </c>
      <c r="N46">
        <v>0</v>
      </c>
      <c r="O46">
        <v>4.0298452425399998E-2</v>
      </c>
      <c r="P46" s="2">
        <v>2.9735054658900002E-4</v>
      </c>
      <c r="Q46">
        <v>24.814848705399999</v>
      </c>
      <c r="R46">
        <v>1329.5968833100001</v>
      </c>
      <c r="S46">
        <v>1</v>
      </c>
      <c r="T46">
        <v>0</v>
      </c>
      <c r="U46">
        <v>3.2446992996800001</v>
      </c>
      <c r="V46">
        <v>0.13128891106599999</v>
      </c>
      <c r="W46">
        <v>1</v>
      </c>
      <c r="X46">
        <v>0</v>
      </c>
      <c r="Y46">
        <v>5.3824886040700001E-2</v>
      </c>
      <c r="Z46">
        <v>1.9996568423099999E-2</v>
      </c>
      <c r="AA46">
        <v>5.0000000000000001E-3</v>
      </c>
      <c r="AB46">
        <v>0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  <c r="AJ46">
        <v>1</v>
      </c>
      <c r="AK46" s="3">
        <f>(Calibration!$U$9)/U46</f>
        <v>6.1644409031893295</v>
      </c>
    </row>
    <row r="47" spans="1:37" x14ac:dyDescent="0.25">
      <c r="A47" t="s">
        <v>108</v>
      </c>
      <c r="B47" t="s">
        <v>31</v>
      </c>
      <c r="C47" t="s">
        <v>32</v>
      </c>
      <c r="D47">
        <v>0</v>
      </c>
      <c r="E47" t="s">
        <v>111</v>
      </c>
      <c r="F47" t="s">
        <v>39</v>
      </c>
      <c r="G47">
        <v>1</v>
      </c>
      <c r="H47" t="s">
        <v>34</v>
      </c>
      <c r="I47">
        <v>1</v>
      </c>
      <c r="J47" t="s">
        <v>40</v>
      </c>
      <c r="K47">
        <v>4.0000000000000002E-4</v>
      </c>
      <c r="L47">
        <v>1677.7216000000001</v>
      </c>
      <c r="M47">
        <v>1</v>
      </c>
      <c r="N47">
        <v>0</v>
      </c>
      <c r="O47">
        <v>3.7133541691599999E-2</v>
      </c>
      <c r="P47" s="2">
        <v>3.3099663967200001E-4</v>
      </c>
      <c r="Q47">
        <v>26.929830941100001</v>
      </c>
      <c r="R47">
        <v>1207.0395295000001</v>
      </c>
      <c r="S47">
        <v>1</v>
      </c>
      <c r="T47">
        <v>0</v>
      </c>
      <c r="U47">
        <v>2.8808509630399999</v>
      </c>
      <c r="V47">
        <v>0.13914320333999999</v>
      </c>
      <c r="W47">
        <v>1</v>
      </c>
      <c r="X47">
        <v>0</v>
      </c>
      <c r="Y47">
        <v>3.8152621693600001E-2</v>
      </c>
      <c r="Z47">
        <v>2.3822262931099999E-2</v>
      </c>
      <c r="AA47">
        <v>5.0000000000000001E-3</v>
      </c>
      <c r="AB47">
        <v>0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  <c r="AJ47">
        <v>1</v>
      </c>
      <c r="AK47" s="3">
        <f>(Calibration!$U$9)/U47</f>
        <v>6.9430030703117094</v>
      </c>
    </row>
    <row r="48" spans="1:37" x14ac:dyDescent="0.25">
      <c r="A48" t="s">
        <v>109</v>
      </c>
      <c r="B48" t="s">
        <v>31</v>
      </c>
      <c r="C48" t="s">
        <v>32</v>
      </c>
      <c r="D48">
        <v>0</v>
      </c>
      <c r="E48" t="s">
        <v>111</v>
      </c>
      <c r="F48" t="s">
        <v>39</v>
      </c>
      <c r="G48">
        <v>1</v>
      </c>
      <c r="H48" t="s">
        <v>34</v>
      </c>
      <c r="I48">
        <v>1</v>
      </c>
      <c r="J48" t="s">
        <v>40</v>
      </c>
      <c r="K48">
        <v>4.0000000000000002E-4</v>
      </c>
      <c r="L48">
        <v>1677.7216000000001</v>
      </c>
      <c r="M48">
        <v>1</v>
      </c>
      <c r="N48">
        <v>0</v>
      </c>
      <c r="O48">
        <v>4.0917431835400003E-2</v>
      </c>
      <c r="P48" s="2">
        <v>3.2457302707799998E-4</v>
      </c>
      <c r="Q48">
        <v>24.439461499499998</v>
      </c>
      <c r="R48">
        <v>1296.25324456</v>
      </c>
      <c r="S48">
        <v>1</v>
      </c>
      <c r="T48">
        <v>0</v>
      </c>
      <c r="U48">
        <v>3.3627473272600001</v>
      </c>
      <c r="V48">
        <v>0.146799015304</v>
      </c>
      <c r="W48">
        <v>1</v>
      </c>
      <c r="X48">
        <v>0</v>
      </c>
      <c r="Y48">
        <v>3.5519634318299999E-2</v>
      </c>
      <c r="Z48">
        <v>2.1466703902700002E-2</v>
      </c>
      <c r="AA48">
        <v>5.0000000000000001E-3</v>
      </c>
      <c r="AB48">
        <v>0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  <c r="AJ48">
        <v>1</v>
      </c>
      <c r="AK48" s="3">
        <f>(Calibration!$U$9)/U48</f>
        <v>5.9480404368635078</v>
      </c>
    </row>
    <row r="49" spans="1:37" x14ac:dyDescent="0.25">
      <c r="A49" t="s">
        <v>37</v>
      </c>
      <c r="P49" s="2"/>
      <c r="AK49" s="3" t="e">
        <f>(Calibration!$U$9)/U49</f>
        <v>#DIV/0!</v>
      </c>
    </row>
    <row r="50" spans="1:37" x14ac:dyDescent="0.25">
      <c r="P50" s="2"/>
      <c r="AK50" s="3" t="e">
        <f>(Calibration!$U$9)/U50</f>
        <v>#DIV/0!</v>
      </c>
    </row>
    <row r="51" spans="1:37" x14ac:dyDescent="0.25">
      <c r="P51" s="2"/>
    </row>
    <row r="52" spans="1:37" x14ac:dyDescent="0.25">
      <c r="P52" s="2"/>
      <c r="Z52" s="2"/>
    </row>
    <row r="53" spans="1:37" x14ac:dyDescent="0.25">
      <c r="P53" s="2"/>
    </row>
    <row r="54" spans="1:37" x14ac:dyDescent="0.25">
      <c r="P54" s="2"/>
    </row>
    <row r="55" spans="1:37" x14ac:dyDescent="0.25">
      <c r="P55" s="2"/>
    </row>
    <row r="56" spans="1:37" x14ac:dyDescent="0.25">
      <c r="P56" s="2"/>
    </row>
    <row r="57" spans="1:37" x14ac:dyDescent="0.25">
      <c r="P57" s="2"/>
    </row>
    <row r="58" spans="1:37" x14ac:dyDescent="0.25">
      <c r="P58" s="2"/>
    </row>
    <row r="59" spans="1:37" x14ac:dyDescent="0.25">
      <c r="P59" s="2"/>
    </row>
    <row r="60" spans="1:37" x14ac:dyDescent="0.25">
      <c r="P60" s="2"/>
    </row>
    <row r="61" spans="1:37" x14ac:dyDescent="0.25">
      <c r="P61" s="2"/>
    </row>
    <row r="62" spans="1:37" x14ac:dyDescent="0.25">
      <c r="P62" s="2"/>
    </row>
    <row r="65" spans="16:16" x14ac:dyDescent="0.25">
      <c r="P65" s="2"/>
    </row>
    <row r="66" spans="16:16" x14ac:dyDescent="0.25">
      <c r="P66" s="2"/>
    </row>
    <row r="67" spans="16:16" x14ac:dyDescent="0.25">
      <c r="P67" s="2"/>
    </row>
    <row r="68" spans="16:16" x14ac:dyDescent="0.25">
      <c r="P68" s="2"/>
    </row>
    <row r="77" spans="16:16" x14ac:dyDescent="0.25">
      <c r="P77" s="2"/>
    </row>
    <row r="79" spans="16:16" x14ac:dyDescent="0.25">
      <c r="P79" s="2"/>
    </row>
    <row r="80" spans="16:16" x14ac:dyDescent="0.25">
      <c r="P80" s="2"/>
    </row>
    <row r="82" spans="16:16" x14ac:dyDescent="0.25">
      <c r="P82" s="2"/>
    </row>
    <row r="86" spans="16:16" x14ac:dyDescent="0.25">
      <c r="P86" s="2"/>
    </row>
    <row r="88" spans="16:16" x14ac:dyDescent="0.25">
      <c r="P88" s="2"/>
    </row>
    <row r="89" spans="16:16" x14ac:dyDescent="0.25">
      <c r="P89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3EA39-5B75-442D-B5D2-C783A5E8F214}">
  <dimension ref="A1:AK118"/>
  <sheetViews>
    <sheetView topLeftCell="A39" zoomScale="55" zoomScaleNormal="55" workbookViewId="0">
      <selection activeCell="A61" sqref="A61:XFD122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K1" s="3" t="s">
        <v>41</v>
      </c>
    </row>
    <row r="2" spans="1:37" x14ac:dyDescent="0.25">
      <c r="A2" t="s">
        <v>48</v>
      </c>
      <c r="B2" t="s">
        <v>31</v>
      </c>
      <c r="C2" t="s">
        <v>32</v>
      </c>
      <c r="D2">
        <v>0</v>
      </c>
      <c r="E2" t="s">
        <v>117</v>
      </c>
      <c r="F2" t="s">
        <v>39</v>
      </c>
      <c r="G2">
        <v>1</v>
      </c>
      <c r="H2" t="s">
        <v>34</v>
      </c>
      <c r="I2">
        <v>1</v>
      </c>
      <c r="J2" t="s">
        <v>40</v>
      </c>
      <c r="K2">
        <v>4.0000000000000002E-4</v>
      </c>
      <c r="L2">
        <v>1677.7216000000001</v>
      </c>
      <c r="M2">
        <v>1</v>
      </c>
      <c r="N2">
        <v>0</v>
      </c>
      <c r="O2">
        <v>8.0291000000000001E-2</v>
      </c>
      <c r="P2">
        <v>3.7525155650900002E-4</v>
      </c>
      <c r="Q2">
        <v>12.4546960431</v>
      </c>
      <c r="R2">
        <v>2229.16494685</v>
      </c>
      <c r="S2">
        <v>1</v>
      </c>
      <c r="T2">
        <v>0</v>
      </c>
      <c r="U2">
        <v>3.250178</v>
      </c>
      <c r="V2">
        <v>8.3309926043200005E-2</v>
      </c>
      <c r="W2">
        <v>1</v>
      </c>
      <c r="X2">
        <v>0</v>
      </c>
      <c r="Y2">
        <v>0.159911</v>
      </c>
      <c r="Z2">
        <v>1.29828448271E-2</v>
      </c>
      <c r="AA2">
        <v>5.0000000000000001E-3</v>
      </c>
      <c r="AB2">
        <v>0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>
        <v>1</v>
      </c>
      <c r="AK2" s="3">
        <f>(Calibration!$U$9)/U2</f>
        <v>6.1540497417363493</v>
      </c>
    </row>
    <row r="3" spans="1:37" x14ac:dyDescent="0.25">
      <c r="A3" t="s">
        <v>49</v>
      </c>
      <c r="B3" t="s">
        <v>31</v>
      </c>
      <c r="C3" t="s">
        <v>32</v>
      </c>
      <c r="D3">
        <v>0</v>
      </c>
      <c r="E3" t="s">
        <v>117</v>
      </c>
      <c r="F3" t="s">
        <v>39</v>
      </c>
      <c r="G3">
        <v>1</v>
      </c>
      <c r="H3" t="s">
        <v>34</v>
      </c>
      <c r="I3">
        <v>1</v>
      </c>
      <c r="J3" t="s">
        <v>40</v>
      </c>
      <c r="K3">
        <v>4.0000000000000002E-4</v>
      </c>
      <c r="L3">
        <v>1677.7216000000001</v>
      </c>
      <c r="M3">
        <v>1</v>
      </c>
      <c r="N3">
        <v>0</v>
      </c>
      <c r="O3">
        <v>7.9915181600099999E-2</v>
      </c>
      <c r="P3">
        <v>4.6457850940699998E-4</v>
      </c>
      <c r="Q3">
        <v>12.513266940999999</v>
      </c>
      <c r="R3">
        <v>2242.9029738099998</v>
      </c>
      <c r="S3">
        <v>1</v>
      </c>
      <c r="T3">
        <v>0</v>
      </c>
      <c r="U3">
        <v>2.7495113009400001</v>
      </c>
      <c r="V3">
        <v>8.6198721550099999E-2</v>
      </c>
      <c r="W3">
        <v>1</v>
      </c>
      <c r="X3">
        <v>0</v>
      </c>
      <c r="Y3">
        <v>0.103124203543</v>
      </c>
      <c r="Z3">
        <v>1.57128349588E-2</v>
      </c>
      <c r="AA3">
        <v>5.0000000000000001E-3</v>
      </c>
      <c r="AB3">
        <v>0</v>
      </c>
      <c r="AC3" t="s">
        <v>36</v>
      </c>
      <c r="AD3" t="s">
        <v>36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>
        <v>1</v>
      </c>
      <c r="AK3" s="3">
        <f>(Calibration!$U$9)/U3</f>
        <v>7.2746589820012684</v>
      </c>
    </row>
    <row r="4" spans="1:37" x14ac:dyDescent="0.25">
      <c r="A4" t="s">
        <v>50</v>
      </c>
      <c r="B4" t="s">
        <v>31</v>
      </c>
      <c r="C4" t="s">
        <v>32</v>
      </c>
      <c r="D4">
        <v>0</v>
      </c>
      <c r="E4" t="s">
        <v>117</v>
      </c>
      <c r="F4" t="s">
        <v>39</v>
      </c>
      <c r="G4">
        <v>1</v>
      </c>
      <c r="H4" t="s">
        <v>34</v>
      </c>
      <c r="I4">
        <v>1</v>
      </c>
      <c r="J4" t="s">
        <v>40</v>
      </c>
      <c r="K4">
        <v>4.0000000000000002E-4</v>
      </c>
      <c r="L4">
        <v>1677.7216000000001</v>
      </c>
      <c r="M4">
        <v>1</v>
      </c>
      <c r="N4">
        <v>0</v>
      </c>
      <c r="O4">
        <v>9.39145838792E-2</v>
      </c>
      <c r="P4">
        <v>5.04495863562E-4</v>
      </c>
      <c r="Q4">
        <v>10.647973495600001</v>
      </c>
      <c r="R4">
        <v>2540.6624970799999</v>
      </c>
      <c r="S4">
        <v>1</v>
      </c>
      <c r="T4">
        <v>0</v>
      </c>
      <c r="U4">
        <v>3.40043562436</v>
      </c>
      <c r="V4">
        <v>0.100631494907</v>
      </c>
      <c r="W4">
        <v>1</v>
      </c>
      <c r="X4">
        <v>0</v>
      </c>
      <c r="Y4">
        <v>9.5975914801200005E-2</v>
      </c>
      <c r="Z4">
        <v>1.47585825202E-2</v>
      </c>
      <c r="AA4">
        <v>5.0000000000000001E-3</v>
      </c>
      <c r="AB4">
        <v>0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>
        <v>1</v>
      </c>
      <c r="AK4" s="3">
        <f>(Calibration!$U$9)/U4</f>
        <v>5.8821160848359595</v>
      </c>
    </row>
    <row r="5" spans="1:37" x14ac:dyDescent="0.25">
      <c r="A5" t="s">
        <v>51</v>
      </c>
      <c r="B5" t="s">
        <v>31</v>
      </c>
      <c r="C5" t="s">
        <v>32</v>
      </c>
      <c r="D5">
        <v>0</v>
      </c>
      <c r="E5" t="s">
        <v>117</v>
      </c>
      <c r="F5" t="s">
        <v>39</v>
      </c>
      <c r="G5">
        <v>1</v>
      </c>
      <c r="H5" t="s">
        <v>34</v>
      </c>
      <c r="I5">
        <v>1</v>
      </c>
      <c r="J5" t="s">
        <v>40</v>
      </c>
      <c r="K5">
        <v>4.0000000000000002E-4</v>
      </c>
      <c r="L5">
        <v>1677.7216000000001</v>
      </c>
      <c r="M5">
        <v>1</v>
      </c>
      <c r="N5">
        <v>0</v>
      </c>
      <c r="O5">
        <v>8.8999145294199999E-2</v>
      </c>
      <c r="P5">
        <v>4.7888796503099999E-4</v>
      </c>
      <c r="Q5">
        <v>11.236062961</v>
      </c>
      <c r="R5">
        <v>2466.7888151299999</v>
      </c>
      <c r="S5">
        <v>1</v>
      </c>
      <c r="T5">
        <v>0</v>
      </c>
      <c r="U5">
        <v>3.8371466246599999</v>
      </c>
      <c r="V5">
        <v>0.115092025727</v>
      </c>
      <c r="W5">
        <v>1</v>
      </c>
      <c r="X5">
        <v>0</v>
      </c>
      <c r="Y5">
        <v>0.109975546871</v>
      </c>
      <c r="Z5">
        <v>1.49781883814E-2</v>
      </c>
      <c r="AA5">
        <v>5.0000000000000001E-3</v>
      </c>
      <c r="AB5">
        <v>0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>
        <v>1</v>
      </c>
      <c r="AK5" s="3">
        <f>(Calibration!$U$9)/U5</f>
        <v>5.2126642628021731</v>
      </c>
    </row>
    <row r="6" spans="1:37" x14ac:dyDescent="0.25">
      <c r="A6" t="s">
        <v>52</v>
      </c>
      <c r="B6" t="s">
        <v>31</v>
      </c>
      <c r="C6" t="s">
        <v>32</v>
      </c>
      <c r="D6">
        <v>0</v>
      </c>
      <c r="E6" t="s">
        <v>117</v>
      </c>
      <c r="F6" t="s">
        <v>39</v>
      </c>
      <c r="G6">
        <v>1</v>
      </c>
      <c r="H6" t="s">
        <v>34</v>
      </c>
      <c r="I6">
        <v>1</v>
      </c>
      <c r="J6" t="s">
        <v>40</v>
      </c>
      <c r="K6">
        <v>4.0000000000000002E-4</v>
      </c>
      <c r="L6">
        <v>1677.7216000000001</v>
      </c>
      <c r="M6">
        <v>1</v>
      </c>
      <c r="N6">
        <v>0</v>
      </c>
      <c r="O6">
        <v>7.1966798301000001E-2</v>
      </c>
      <c r="P6">
        <v>3.6475142092699998E-4</v>
      </c>
      <c r="Q6">
        <v>13.8952964924</v>
      </c>
      <c r="R6">
        <v>2025.7647123900001</v>
      </c>
      <c r="S6">
        <v>1</v>
      </c>
      <c r="T6">
        <v>0</v>
      </c>
      <c r="U6">
        <v>2.9632158100699999</v>
      </c>
      <c r="V6">
        <v>8.1611318169700006E-2</v>
      </c>
      <c r="W6">
        <v>1</v>
      </c>
      <c r="X6">
        <v>0</v>
      </c>
      <c r="Y6">
        <v>9.7849324908899998E-2</v>
      </c>
      <c r="Z6">
        <v>1.37699127304E-2</v>
      </c>
      <c r="AA6">
        <v>5.0000000000000001E-3</v>
      </c>
      <c r="AB6">
        <v>0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>
        <v>1</v>
      </c>
      <c r="AK6" s="3">
        <f>(Calibration!$U$9)/U6</f>
        <v>6.7500169962391849</v>
      </c>
    </row>
    <row r="7" spans="1:37" x14ac:dyDescent="0.25">
      <c r="A7" t="s">
        <v>53</v>
      </c>
      <c r="B7" t="s">
        <v>31</v>
      </c>
      <c r="C7" t="s">
        <v>32</v>
      </c>
      <c r="D7">
        <v>0</v>
      </c>
      <c r="E7" t="s">
        <v>117</v>
      </c>
      <c r="F7" t="s">
        <v>39</v>
      </c>
      <c r="G7">
        <v>1</v>
      </c>
      <c r="H7" t="s">
        <v>34</v>
      </c>
      <c r="I7">
        <v>1</v>
      </c>
      <c r="J7" t="s">
        <v>40</v>
      </c>
      <c r="K7">
        <v>4.0000000000000002E-4</v>
      </c>
      <c r="L7">
        <v>1677.7216000000001</v>
      </c>
      <c r="M7">
        <v>1</v>
      </c>
      <c r="N7">
        <v>0</v>
      </c>
      <c r="O7">
        <v>7.8351948341700006E-2</v>
      </c>
      <c r="P7">
        <v>4.5013456956599998E-4</v>
      </c>
      <c r="Q7">
        <v>12.762924485799999</v>
      </c>
      <c r="R7">
        <v>2246.3101437</v>
      </c>
      <c r="S7">
        <v>1</v>
      </c>
      <c r="T7">
        <v>0</v>
      </c>
      <c r="U7">
        <v>3.3694652763300001</v>
      </c>
      <c r="V7">
        <v>0.106544309246</v>
      </c>
      <c r="W7">
        <v>1</v>
      </c>
      <c r="X7">
        <v>0</v>
      </c>
      <c r="Y7">
        <v>0.124833017137</v>
      </c>
      <c r="Z7">
        <v>1.5877057511599998E-2</v>
      </c>
      <c r="AA7">
        <v>5.0000000000000001E-3</v>
      </c>
      <c r="AB7">
        <v>0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>
        <v>1</v>
      </c>
      <c r="AK7" s="3">
        <f>(Calibration!$U$9)/U7</f>
        <v>5.9361813941240404</v>
      </c>
    </row>
    <row r="8" spans="1:37" x14ac:dyDescent="0.25">
      <c r="A8" t="s">
        <v>54</v>
      </c>
      <c r="B8" t="s">
        <v>31</v>
      </c>
      <c r="C8" t="s">
        <v>32</v>
      </c>
      <c r="D8">
        <v>0</v>
      </c>
      <c r="E8" t="s">
        <v>117</v>
      </c>
      <c r="F8" t="s">
        <v>39</v>
      </c>
      <c r="G8">
        <v>1</v>
      </c>
      <c r="H8" t="s">
        <v>34</v>
      </c>
      <c r="I8">
        <v>1</v>
      </c>
      <c r="J8" t="s">
        <v>40</v>
      </c>
      <c r="K8">
        <v>4.0000000000000002E-4</v>
      </c>
      <c r="L8">
        <v>1677.7216000000001</v>
      </c>
      <c r="M8">
        <v>1</v>
      </c>
      <c r="N8">
        <v>0</v>
      </c>
      <c r="O8">
        <v>7.7781366123400003E-2</v>
      </c>
      <c r="P8">
        <v>4.7482243245200001E-4</v>
      </c>
      <c r="Q8">
        <v>12.856549708999999</v>
      </c>
      <c r="R8">
        <v>1999.54075038</v>
      </c>
      <c r="S8">
        <v>1</v>
      </c>
      <c r="T8">
        <v>0</v>
      </c>
      <c r="U8">
        <v>3.0913470293300001</v>
      </c>
      <c r="V8">
        <v>0.10298590085999999</v>
      </c>
      <c r="W8">
        <v>1</v>
      </c>
      <c r="X8">
        <v>0</v>
      </c>
      <c r="Y8">
        <v>5.4354416414600003E-2</v>
      </c>
      <c r="Z8">
        <v>1.6475849625999999E-2</v>
      </c>
      <c r="AA8">
        <v>5.0000000000000001E-3</v>
      </c>
      <c r="AB8">
        <v>0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  <c r="AJ8">
        <v>1</v>
      </c>
      <c r="AK8" s="3">
        <f>(Calibration!$U$9)/U8</f>
        <v>6.4702399606789616</v>
      </c>
    </row>
    <row r="9" spans="1:37" x14ac:dyDescent="0.25">
      <c r="A9" t="s">
        <v>55</v>
      </c>
      <c r="B9" t="s">
        <v>31</v>
      </c>
      <c r="C9" t="s">
        <v>32</v>
      </c>
      <c r="D9">
        <v>0</v>
      </c>
      <c r="E9" t="s">
        <v>117</v>
      </c>
      <c r="F9" t="s">
        <v>39</v>
      </c>
      <c r="G9">
        <v>1</v>
      </c>
      <c r="H9" t="s">
        <v>34</v>
      </c>
      <c r="I9">
        <v>1</v>
      </c>
      <c r="J9" t="s">
        <v>40</v>
      </c>
      <c r="K9">
        <v>4.0000000000000002E-4</v>
      </c>
      <c r="L9">
        <v>1677.7216000000001</v>
      </c>
      <c r="M9">
        <v>1</v>
      </c>
      <c r="N9">
        <v>0</v>
      </c>
      <c r="O9">
        <v>7.3999858902599996E-2</v>
      </c>
      <c r="P9">
        <v>4.1751608110700001E-4</v>
      </c>
      <c r="Q9">
        <v>13.5135392801</v>
      </c>
      <c r="R9">
        <v>1903.18239068</v>
      </c>
      <c r="S9">
        <v>1</v>
      </c>
      <c r="T9">
        <v>0</v>
      </c>
      <c r="U9">
        <v>3.3270914953999999</v>
      </c>
      <c r="V9">
        <v>0.103191718687</v>
      </c>
      <c r="W9">
        <v>1</v>
      </c>
      <c r="X9">
        <v>0</v>
      </c>
      <c r="Y9">
        <v>8.4006030324900005E-2</v>
      </c>
      <c r="Z9">
        <v>1.54304676604E-2</v>
      </c>
      <c r="AA9">
        <v>5.0000000000000001E-3</v>
      </c>
      <c r="AB9">
        <v>0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  <c r="AJ9">
        <v>1</v>
      </c>
      <c r="AK9" s="3">
        <f>(Calibration!$U$9)/U9</f>
        <v>6.0117844998105321</v>
      </c>
    </row>
    <row r="10" spans="1:37" x14ac:dyDescent="0.25">
      <c r="A10" t="s">
        <v>56</v>
      </c>
      <c r="B10" t="s">
        <v>31</v>
      </c>
      <c r="C10" t="s">
        <v>32</v>
      </c>
      <c r="D10">
        <v>0</v>
      </c>
      <c r="E10" t="s">
        <v>117</v>
      </c>
      <c r="F10" t="s">
        <v>39</v>
      </c>
      <c r="G10">
        <v>1</v>
      </c>
      <c r="H10" t="s">
        <v>34</v>
      </c>
      <c r="I10">
        <v>1</v>
      </c>
      <c r="J10" t="s">
        <v>40</v>
      </c>
      <c r="K10">
        <v>4.0000000000000002E-4</v>
      </c>
      <c r="L10">
        <v>1677.7216000000001</v>
      </c>
      <c r="M10">
        <v>1</v>
      </c>
      <c r="N10">
        <v>0</v>
      </c>
      <c r="O10">
        <v>8.2621958544099997E-2</v>
      </c>
      <c r="P10">
        <v>4.34403147114E-4</v>
      </c>
      <c r="Q10">
        <v>12.1033199602</v>
      </c>
      <c r="R10">
        <v>2059.4329815599999</v>
      </c>
      <c r="S10">
        <v>1</v>
      </c>
      <c r="T10">
        <v>0</v>
      </c>
      <c r="U10">
        <v>2.6824025428999998</v>
      </c>
      <c r="V10">
        <v>7.5863867158000003E-2</v>
      </c>
      <c r="W10">
        <v>1</v>
      </c>
      <c r="X10">
        <v>0</v>
      </c>
      <c r="Y10">
        <v>7.7775390702500002E-2</v>
      </c>
      <c r="Z10">
        <v>1.40952588513E-2</v>
      </c>
      <c r="AA10">
        <v>5.0000000000000001E-3</v>
      </c>
      <c r="AB10">
        <v>0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>
        <v>1</v>
      </c>
      <c r="AK10" s="3">
        <f>(Calibration!$U$9)/U10</f>
        <v>7.45665751564374</v>
      </c>
    </row>
    <row r="11" spans="1:37" x14ac:dyDescent="0.25">
      <c r="A11" t="s">
        <v>57</v>
      </c>
      <c r="B11" t="s">
        <v>31</v>
      </c>
      <c r="C11" t="s">
        <v>32</v>
      </c>
      <c r="D11">
        <v>0</v>
      </c>
      <c r="E11" t="s">
        <v>117</v>
      </c>
      <c r="F11" t="s">
        <v>39</v>
      </c>
      <c r="G11">
        <v>1</v>
      </c>
      <c r="H11" t="s">
        <v>34</v>
      </c>
      <c r="I11">
        <v>1</v>
      </c>
      <c r="J11" t="s">
        <v>40</v>
      </c>
      <c r="K11">
        <v>4.0000000000000002E-4</v>
      </c>
      <c r="L11">
        <v>1677.7216000000001</v>
      </c>
      <c r="M11">
        <v>1</v>
      </c>
      <c r="N11">
        <v>0</v>
      </c>
      <c r="O11">
        <v>9.7069851760099995E-2</v>
      </c>
      <c r="P11">
        <v>5.2512782339100004E-4</v>
      </c>
      <c r="Q11">
        <v>10.301859762499999</v>
      </c>
      <c r="R11">
        <v>2342.2138708000002</v>
      </c>
      <c r="S11">
        <v>1</v>
      </c>
      <c r="T11">
        <v>0</v>
      </c>
      <c r="U11">
        <v>4.89561475</v>
      </c>
      <c r="V11">
        <v>0.15104079416800001</v>
      </c>
      <c r="W11">
        <v>1</v>
      </c>
      <c r="X11">
        <v>0</v>
      </c>
      <c r="Y11">
        <v>9.6351804810300007E-2</v>
      </c>
      <c r="Z11">
        <v>1.5310033458299999E-2</v>
      </c>
      <c r="AA11">
        <v>5.0000000000000001E-3</v>
      </c>
      <c r="AB11">
        <v>0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  <c r="AJ11">
        <v>1</v>
      </c>
      <c r="AK11" s="3">
        <f>(Calibration!$U$9)/U11</f>
        <v>4.0856476873506367</v>
      </c>
    </row>
    <row r="12" spans="1:37" x14ac:dyDescent="0.25">
      <c r="A12" t="s">
        <v>58</v>
      </c>
      <c r="B12" t="s">
        <v>31</v>
      </c>
      <c r="C12" t="s">
        <v>32</v>
      </c>
      <c r="D12">
        <v>0</v>
      </c>
      <c r="E12" t="s">
        <v>117</v>
      </c>
      <c r="F12" t="s">
        <v>39</v>
      </c>
      <c r="G12">
        <v>1</v>
      </c>
      <c r="H12" t="s">
        <v>34</v>
      </c>
      <c r="I12">
        <v>1</v>
      </c>
      <c r="J12" t="s">
        <v>40</v>
      </c>
      <c r="K12">
        <v>4.0000000000000002E-4</v>
      </c>
      <c r="L12">
        <v>1677.7216000000001</v>
      </c>
      <c r="M12">
        <v>1</v>
      </c>
      <c r="N12">
        <v>0</v>
      </c>
      <c r="O12">
        <v>8.5452169283000007E-2</v>
      </c>
      <c r="P12">
        <v>5.3238746713200002E-4</v>
      </c>
      <c r="Q12">
        <v>11.7024530611</v>
      </c>
      <c r="R12">
        <v>2123.2312075700002</v>
      </c>
      <c r="S12">
        <v>1</v>
      </c>
      <c r="T12">
        <v>0</v>
      </c>
      <c r="U12">
        <v>3.2371274726300001</v>
      </c>
      <c r="V12">
        <v>0.11056708986</v>
      </c>
      <c r="W12">
        <v>1</v>
      </c>
      <c r="X12">
        <v>0</v>
      </c>
      <c r="Y12">
        <v>0.113086235533</v>
      </c>
      <c r="Z12">
        <v>1.7113988539300001E-2</v>
      </c>
      <c r="AA12">
        <v>5.0000000000000001E-3</v>
      </c>
      <c r="AB12">
        <v>0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  <c r="AJ12">
        <v>1</v>
      </c>
      <c r="AK12" s="3">
        <f>(Calibration!$U$9)/U12</f>
        <v>6.1788598844539049</v>
      </c>
    </row>
    <row r="13" spans="1:37" x14ac:dyDescent="0.25">
      <c r="A13" t="s">
        <v>59</v>
      </c>
      <c r="B13" t="s">
        <v>31</v>
      </c>
      <c r="C13" t="s">
        <v>32</v>
      </c>
      <c r="D13">
        <v>0</v>
      </c>
      <c r="E13" t="s">
        <v>117</v>
      </c>
      <c r="F13" t="s">
        <v>39</v>
      </c>
      <c r="G13">
        <v>1</v>
      </c>
      <c r="H13" t="s">
        <v>34</v>
      </c>
      <c r="I13">
        <v>1</v>
      </c>
      <c r="J13" t="s">
        <v>40</v>
      </c>
      <c r="K13">
        <v>4.0000000000000002E-4</v>
      </c>
      <c r="L13">
        <v>1677.7216000000001</v>
      </c>
      <c r="M13">
        <v>1</v>
      </c>
      <c r="N13">
        <v>0</v>
      </c>
      <c r="O13">
        <v>8.6728731966800005E-2</v>
      </c>
      <c r="P13">
        <v>4.8021255416200002E-4</v>
      </c>
      <c r="Q13">
        <v>11.530204320099999</v>
      </c>
      <c r="R13">
        <v>2244.7456603400001</v>
      </c>
      <c r="S13">
        <v>1</v>
      </c>
      <c r="T13">
        <v>0</v>
      </c>
      <c r="U13">
        <v>2.8208299175199998</v>
      </c>
      <c r="V13">
        <v>8.4449822965900007E-2</v>
      </c>
      <c r="W13">
        <v>1</v>
      </c>
      <c r="X13">
        <v>0</v>
      </c>
      <c r="Y13">
        <v>4.7917878961500002E-2</v>
      </c>
      <c r="Z13">
        <v>1.48039765143E-2</v>
      </c>
      <c r="AA13">
        <v>5.0000000000000001E-3</v>
      </c>
      <c r="AB13">
        <v>0</v>
      </c>
      <c r="AC13" t="s">
        <v>36</v>
      </c>
      <c r="AD13" t="s">
        <v>36</v>
      </c>
      <c r="AE13" t="s">
        <v>36</v>
      </c>
      <c r="AF13" t="s">
        <v>36</v>
      </c>
      <c r="AG13" t="s">
        <v>36</v>
      </c>
      <c r="AH13" t="s">
        <v>36</v>
      </c>
      <c r="AI13" t="s">
        <v>36</v>
      </c>
      <c r="AJ13">
        <v>1</v>
      </c>
      <c r="AK13" s="3">
        <f>(Calibration!$U$9)/U13</f>
        <v>7.0907348781532313</v>
      </c>
    </row>
    <row r="14" spans="1:37" x14ac:dyDescent="0.25">
      <c r="A14" t="s">
        <v>60</v>
      </c>
      <c r="B14" t="s">
        <v>31</v>
      </c>
      <c r="C14" t="s">
        <v>32</v>
      </c>
      <c r="D14">
        <v>0</v>
      </c>
      <c r="E14" t="s">
        <v>117</v>
      </c>
      <c r="F14" t="s">
        <v>39</v>
      </c>
      <c r="G14">
        <v>1</v>
      </c>
      <c r="H14" t="s">
        <v>34</v>
      </c>
      <c r="I14">
        <v>1</v>
      </c>
      <c r="J14" t="s">
        <v>40</v>
      </c>
      <c r="K14">
        <v>4.0000000000000002E-4</v>
      </c>
      <c r="L14">
        <v>1677.7216000000001</v>
      </c>
      <c r="M14">
        <v>1</v>
      </c>
      <c r="N14">
        <v>0</v>
      </c>
      <c r="O14">
        <v>6.5681996159799999E-2</v>
      </c>
      <c r="P14">
        <v>3.4816793650099999E-4</v>
      </c>
      <c r="Q14">
        <v>15.22487224</v>
      </c>
      <c r="R14">
        <v>1889.4792686799999</v>
      </c>
      <c r="S14">
        <v>1</v>
      </c>
      <c r="T14">
        <v>0</v>
      </c>
      <c r="U14">
        <v>2.8498855574699999</v>
      </c>
      <c r="V14">
        <v>8.1767372445E-2</v>
      </c>
      <c r="W14">
        <v>1</v>
      </c>
      <c r="X14">
        <v>0</v>
      </c>
      <c r="Y14">
        <v>9.1627359214800003E-2</v>
      </c>
      <c r="Z14">
        <v>1.4332273897800001E-2</v>
      </c>
      <c r="AA14">
        <v>5.0000000000000001E-3</v>
      </c>
      <c r="AB14">
        <v>0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  <c r="AJ14">
        <v>1</v>
      </c>
      <c r="AK14" s="3">
        <f>(Calibration!$U$9)/U14</f>
        <v>7.018442206940346</v>
      </c>
    </row>
    <row r="15" spans="1:37" x14ac:dyDescent="0.25">
      <c r="A15" t="s">
        <v>61</v>
      </c>
      <c r="B15" t="s">
        <v>31</v>
      </c>
      <c r="C15" t="s">
        <v>32</v>
      </c>
      <c r="D15">
        <v>0</v>
      </c>
      <c r="E15" t="s">
        <v>117</v>
      </c>
      <c r="F15" t="s">
        <v>39</v>
      </c>
      <c r="G15">
        <v>1</v>
      </c>
      <c r="H15" t="s">
        <v>34</v>
      </c>
      <c r="I15">
        <v>1</v>
      </c>
      <c r="J15" t="s">
        <v>40</v>
      </c>
      <c r="K15">
        <v>4.0000000000000002E-4</v>
      </c>
      <c r="L15">
        <v>1677.7216000000001</v>
      </c>
      <c r="M15">
        <v>1</v>
      </c>
      <c r="N15">
        <v>0</v>
      </c>
      <c r="O15">
        <v>7.45693371193E-2</v>
      </c>
      <c r="P15">
        <v>4.6981096310000001E-4</v>
      </c>
      <c r="Q15">
        <v>13.4103377961</v>
      </c>
      <c r="R15">
        <v>2047.0800265099999</v>
      </c>
      <c r="S15">
        <v>1</v>
      </c>
      <c r="T15">
        <v>0</v>
      </c>
      <c r="U15">
        <v>4.1160948159600004</v>
      </c>
      <c r="V15">
        <v>0.145517365067</v>
      </c>
      <c r="W15">
        <v>1</v>
      </c>
      <c r="X15">
        <v>0</v>
      </c>
      <c r="Y15">
        <v>9.4522359143900003E-2</v>
      </c>
      <c r="Z15">
        <v>1.75782992622E-2</v>
      </c>
      <c r="AA15">
        <v>5.0000000000000001E-3</v>
      </c>
      <c r="AB15">
        <v>0</v>
      </c>
      <c r="AC15" t="s">
        <v>36</v>
      </c>
      <c r="AD15" t="s">
        <v>36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  <c r="AJ15">
        <v>1</v>
      </c>
      <c r="AK15" s="3">
        <f>(Calibration!$U$9)/U15</f>
        <v>4.8594014413713493</v>
      </c>
    </row>
    <row r="16" spans="1:37" x14ac:dyDescent="0.25">
      <c r="A16" t="s">
        <v>62</v>
      </c>
      <c r="B16" t="s">
        <v>31</v>
      </c>
      <c r="C16" t="s">
        <v>32</v>
      </c>
      <c r="D16">
        <v>0</v>
      </c>
      <c r="E16" t="s">
        <v>117</v>
      </c>
      <c r="F16" t="s">
        <v>39</v>
      </c>
      <c r="G16">
        <v>1</v>
      </c>
      <c r="H16" t="s">
        <v>34</v>
      </c>
      <c r="I16">
        <v>1</v>
      </c>
      <c r="J16" t="s">
        <v>40</v>
      </c>
      <c r="K16">
        <v>4.0000000000000002E-4</v>
      </c>
      <c r="L16">
        <v>1677.7216000000001</v>
      </c>
      <c r="M16">
        <v>1</v>
      </c>
      <c r="N16">
        <v>0</v>
      </c>
      <c r="O16">
        <v>7.0877362379399997E-2</v>
      </c>
      <c r="P16">
        <v>4.1909484802299998E-4</v>
      </c>
      <c r="Q16">
        <v>14.1088771708</v>
      </c>
      <c r="R16">
        <v>2028.0627071700001</v>
      </c>
      <c r="S16">
        <v>1</v>
      </c>
      <c r="T16">
        <v>0</v>
      </c>
      <c r="U16">
        <v>3.7017908745699999</v>
      </c>
      <c r="V16">
        <v>0.12158590418200001</v>
      </c>
      <c r="W16">
        <v>1</v>
      </c>
      <c r="X16">
        <v>0</v>
      </c>
      <c r="Y16">
        <v>6.4633056434799996E-2</v>
      </c>
      <c r="Z16">
        <v>1.6243661578000002E-2</v>
      </c>
      <c r="AA16">
        <v>5.0000000000000001E-3</v>
      </c>
      <c r="AB16">
        <v>0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  <c r="AJ16">
        <v>1</v>
      </c>
      <c r="AK16" s="3">
        <f>(Calibration!$U$9)/U16</f>
        <v>5.4032650031373173</v>
      </c>
    </row>
    <row r="17" spans="1:37" x14ac:dyDescent="0.25">
      <c r="A17" t="s">
        <v>63</v>
      </c>
      <c r="B17" t="s">
        <v>31</v>
      </c>
      <c r="C17" t="s">
        <v>32</v>
      </c>
      <c r="D17">
        <v>0</v>
      </c>
      <c r="E17" t="s">
        <v>117</v>
      </c>
      <c r="F17" t="s">
        <v>39</v>
      </c>
      <c r="G17">
        <v>1</v>
      </c>
      <c r="H17" t="s">
        <v>34</v>
      </c>
      <c r="I17">
        <v>1</v>
      </c>
      <c r="J17" t="s">
        <v>40</v>
      </c>
      <c r="K17">
        <v>4.0000000000000002E-4</v>
      </c>
      <c r="L17">
        <v>1677.7216000000001</v>
      </c>
      <c r="M17">
        <v>1</v>
      </c>
      <c r="N17">
        <v>0</v>
      </c>
      <c r="O17">
        <v>6.8497346240700002E-2</v>
      </c>
      <c r="P17">
        <v>4.2382354861899999E-4</v>
      </c>
      <c r="Q17">
        <v>14.5991057301</v>
      </c>
      <c r="R17">
        <v>1926.69342084</v>
      </c>
      <c r="S17">
        <v>1</v>
      </c>
      <c r="T17">
        <v>0</v>
      </c>
      <c r="U17">
        <v>4.16545639945</v>
      </c>
      <c r="V17">
        <v>0.144789663801</v>
      </c>
      <c r="W17">
        <v>1</v>
      </c>
      <c r="X17">
        <v>0</v>
      </c>
      <c r="Y17">
        <v>0.15801064464299999</v>
      </c>
      <c r="Z17">
        <v>1.7525839046799999E-2</v>
      </c>
      <c r="AA17">
        <v>5.0000000000000001E-3</v>
      </c>
      <c r="AB17">
        <v>0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  <c r="AJ17">
        <v>1</v>
      </c>
      <c r="AK17" s="3">
        <f>(Calibration!$U$9)/U17</f>
        <v>4.8018164550079465</v>
      </c>
    </row>
    <row r="18" spans="1:37" x14ac:dyDescent="0.25">
      <c r="A18" t="s">
        <v>64</v>
      </c>
      <c r="B18" t="s">
        <v>31</v>
      </c>
      <c r="C18" t="s">
        <v>32</v>
      </c>
      <c r="D18">
        <v>0</v>
      </c>
      <c r="E18" t="s">
        <v>117</v>
      </c>
      <c r="F18" t="s">
        <v>39</v>
      </c>
      <c r="G18">
        <v>1</v>
      </c>
      <c r="H18" t="s">
        <v>34</v>
      </c>
      <c r="I18">
        <v>1</v>
      </c>
      <c r="J18" t="s">
        <v>40</v>
      </c>
      <c r="K18">
        <v>4.0000000000000002E-4</v>
      </c>
      <c r="L18">
        <v>1677.7216000000001</v>
      </c>
      <c r="M18">
        <v>1</v>
      </c>
      <c r="N18">
        <v>0</v>
      </c>
      <c r="O18">
        <v>7.0552337218100003E-2</v>
      </c>
      <c r="P18">
        <v>3.92130546937E-4</v>
      </c>
      <c r="Q18">
        <v>14.173874876899999</v>
      </c>
      <c r="R18">
        <v>1977.4475387699999</v>
      </c>
      <c r="S18">
        <v>1</v>
      </c>
      <c r="T18">
        <v>0</v>
      </c>
      <c r="U18">
        <v>3.3739530542499998</v>
      </c>
      <c r="V18">
        <v>0.103227763174</v>
      </c>
      <c r="W18">
        <v>1</v>
      </c>
      <c r="X18">
        <v>0</v>
      </c>
      <c r="Y18">
        <v>5.551246034E-2</v>
      </c>
      <c r="Z18">
        <v>1.5116636617000001E-2</v>
      </c>
      <c r="AA18">
        <v>5.0000000000000001E-3</v>
      </c>
      <c r="AB18">
        <v>0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  <c r="AJ18">
        <v>1</v>
      </c>
      <c r="AK18" s="3">
        <f>(Calibration!$U$9)/U18</f>
        <v>5.9282855332862301</v>
      </c>
    </row>
    <row r="19" spans="1:37" x14ac:dyDescent="0.25">
      <c r="A19" t="s">
        <v>65</v>
      </c>
      <c r="B19" t="s">
        <v>31</v>
      </c>
      <c r="C19" t="s">
        <v>32</v>
      </c>
      <c r="D19">
        <v>0</v>
      </c>
      <c r="E19" t="s">
        <v>117</v>
      </c>
      <c r="F19" t="s">
        <v>39</v>
      </c>
      <c r="G19">
        <v>1</v>
      </c>
      <c r="H19" t="s">
        <v>34</v>
      </c>
      <c r="I19">
        <v>1</v>
      </c>
      <c r="J19" t="s">
        <v>40</v>
      </c>
      <c r="K19">
        <v>4.0000000000000002E-4</v>
      </c>
      <c r="L19">
        <v>1677.7216000000001</v>
      </c>
      <c r="M19">
        <v>1</v>
      </c>
      <c r="N19">
        <v>0</v>
      </c>
      <c r="O19">
        <v>7.2148316104700003E-2</v>
      </c>
      <c r="P19">
        <v>3.6723036320299998E-4</v>
      </c>
      <c r="Q19">
        <v>13.860337343799999</v>
      </c>
      <c r="R19">
        <v>2063.5520463399998</v>
      </c>
      <c r="S19">
        <v>1</v>
      </c>
      <c r="T19">
        <v>0</v>
      </c>
      <c r="U19">
        <v>3.26620633384</v>
      </c>
      <c r="V19">
        <v>9.1222742375200006E-2</v>
      </c>
      <c r="W19">
        <v>1</v>
      </c>
      <c r="X19">
        <v>0</v>
      </c>
      <c r="Y19">
        <v>8.0625772027299994E-2</v>
      </c>
      <c r="Z19">
        <v>1.38876638441E-2</v>
      </c>
      <c r="AA19">
        <v>5.0000000000000001E-3</v>
      </c>
      <c r="AB19">
        <v>0</v>
      </c>
      <c r="AC19" t="s">
        <v>36</v>
      </c>
      <c r="AD19" t="s">
        <v>36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  <c r="AJ19">
        <v>1</v>
      </c>
      <c r="AK19" s="3">
        <f>(Calibration!$U$9)/U19</f>
        <v>6.1238498236520105</v>
      </c>
    </row>
    <row r="20" spans="1:37" x14ac:dyDescent="0.25">
      <c r="A20" t="s">
        <v>66</v>
      </c>
      <c r="B20" t="s">
        <v>31</v>
      </c>
      <c r="C20" t="s">
        <v>32</v>
      </c>
      <c r="D20">
        <v>0</v>
      </c>
      <c r="E20" t="s">
        <v>117</v>
      </c>
      <c r="F20" t="s">
        <v>39</v>
      </c>
      <c r="G20">
        <v>1</v>
      </c>
      <c r="H20" t="s">
        <v>34</v>
      </c>
      <c r="I20">
        <v>1</v>
      </c>
      <c r="J20" t="s">
        <v>40</v>
      </c>
      <c r="K20">
        <v>4.0000000000000002E-4</v>
      </c>
      <c r="L20">
        <v>1677.7216000000001</v>
      </c>
      <c r="M20">
        <v>1</v>
      </c>
      <c r="N20">
        <v>0</v>
      </c>
      <c r="O20">
        <v>2.1421389689500001E-2</v>
      </c>
      <c r="P20">
        <v>1.5760962839599999E-4</v>
      </c>
      <c r="Q20">
        <v>46.682312142000001</v>
      </c>
      <c r="R20">
        <v>1421.08985029</v>
      </c>
      <c r="S20">
        <v>1</v>
      </c>
      <c r="T20">
        <v>0</v>
      </c>
      <c r="U20">
        <v>3.2728376893300002</v>
      </c>
      <c r="V20">
        <v>0.13215820218400001</v>
      </c>
      <c r="W20">
        <v>1</v>
      </c>
      <c r="X20">
        <v>0</v>
      </c>
      <c r="Y20">
        <v>4.19063614542E-2</v>
      </c>
      <c r="Z20">
        <v>1.9900600651000001E-2</v>
      </c>
      <c r="AA20">
        <v>5.0000000000000001E-3</v>
      </c>
      <c r="AB20">
        <v>0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36</v>
      </c>
      <c r="AI20" t="s">
        <v>36</v>
      </c>
      <c r="AJ20">
        <v>1</v>
      </c>
      <c r="AK20" s="3">
        <f>(Calibration!$U$9)/U20</f>
        <v>6.111441806816833</v>
      </c>
    </row>
    <row r="21" spans="1:37" x14ac:dyDescent="0.25">
      <c r="A21" t="s">
        <v>67</v>
      </c>
      <c r="B21" t="s">
        <v>31</v>
      </c>
      <c r="C21" t="s">
        <v>32</v>
      </c>
      <c r="D21">
        <v>0</v>
      </c>
      <c r="E21" t="s">
        <v>117</v>
      </c>
      <c r="F21" t="s">
        <v>39</v>
      </c>
      <c r="G21">
        <v>1</v>
      </c>
      <c r="H21" t="s">
        <v>34</v>
      </c>
      <c r="I21">
        <v>1</v>
      </c>
      <c r="J21" t="s">
        <v>40</v>
      </c>
      <c r="K21">
        <v>4.0000000000000002E-4</v>
      </c>
      <c r="L21">
        <v>1677.7216000000001</v>
      </c>
      <c r="M21">
        <v>1</v>
      </c>
      <c r="N21">
        <v>0</v>
      </c>
      <c r="O21">
        <v>2.2267399368900001E-2</v>
      </c>
      <c r="P21">
        <v>1.6319897991599999E-4</v>
      </c>
      <c r="Q21">
        <v>44.908701884499997</v>
      </c>
      <c r="R21">
        <v>1410.40148497</v>
      </c>
      <c r="S21">
        <v>1</v>
      </c>
      <c r="T21">
        <v>0</v>
      </c>
      <c r="U21">
        <v>3.2955101225700001</v>
      </c>
      <c r="V21">
        <v>0.13264720294900001</v>
      </c>
      <c r="W21">
        <v>1</v>
      </c>
      <c r="X21">
        <v>0</v>
      </c>
      <c r="Y21">
        <v>8.0021876501299993E-2</v>
      </c>
      <c r="Z21">
        <v>2.00083325503E-2</v>
      </c>
      <c r="AA21">
        <v>5.0000000000000001E-3</v>
      </c>
      <c r="AB21">
        <v>0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  <c r="AJ21">
        <v>1</v>
      </c>
      <c r="AK21" s="3">
        <f>(Calibration!$U$9)/U21</f>
        <v>6.0693963415590471</v>
      </c>
    </row>
    <row r="22" spans="1:37" x14ac:dyDescent="0.25">
      <c r="A22" t="s">
        <v>68</v>
      </c>
      <c r="B22" t="s">
        <v>31</v>
      </c>
      <c r="C22" t="s">
        <v>32</v>
      </c>
      <c r="D22">
        <v>0</v>
      </c>
      <c r="E22" t="s">
        <v>117</v>
      </c>
      <c r="F22" t="s">
        <v>39</v>
      </c>
      <c r="G22">
        <v>1</v>
      </c>
      <c r="H22" t="s">
        <v>34</v>
      </c>
      <c r="I22">
        <v>1</v>
      </c>
      <c r="J22" t="s">
        <v>40</v>
      </c>
      <c r="K22">
        <v>4.0000000000000002E-4</v>
      </c>
      <c r="L22">
        <v>1677.7216000000001</v>
      </c>
      <c r="M22">
        <v>1</v>
      </c>
      <c r="N22">
        <v>0</v>
      </c>
      <c r="O22">
        <v>2.1945062515299998E-2</v>
      </c>
      <c r="P22">
        <v>1.7732419296099999E-4</v>
      </c>
      <c r="Q22">
        <v>45.568336809400002</v>
      </c>
      <c r="R22">
        <v>1371.3626644000001</v>
      </c>
      <c r="S22">
        <v>1</v>
      </c>
      <c r="T22">
        <v>0</v>
      </c>
      <c r="U22">
        <v>2.8223405724399999</v>
      </c>
      <c r="V22">
        <v>0.123315260112</v>
      </c>
      <c r="W22">
        <v>1</v>
      </c>
      <c r="X22">
        <v>0</v>
      </c>
      <c r="Y22">
        <v>7.4170168706800002E-2</v>
      </c>
      <c r="Z22">
        <v>2.1737687212399999E-2</v>
      </c>
      <c r="AA22">
        <v>5.0000000000000001E-3</v>
      </c>
      <c r="AB22">
        <v>0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  <c r="AJ22">
        <v>1</v>
      </c>
      <c r="AK22" s="3">
        <f>(Calibration!$U$9)/U22</f>
        <v>7.0869395695236852</v>
      </c>
    </row>
    <row r="23" spans="1:37" x14ac:dyDescent="0.25">
      <c r="A23" t="s">
        <v>69</v>
      </c>
      <c r="B23" t="s">
        <v>31</v>
      </c>
      <c r="C23" t="s">
        <v>32</v>
      </c>
      <c r="D23">
        <v>0</v>
      </c>
      <c r="E23" t="s">
        <v>117</v>
      </c>
      <c r="F23" t="s">
        <v>39</v>
      </c>
      <c r="G23">
        <v>1</v>
      </c>
      <c r="H23" t="s">
        <v>34</v>
      </c>
      <c r="I23">
        <v>1</v>
      </c>
      <c r="J23" t="s">
        <v>40</v>
      </c>
      <c r="K23">
        <v>4.0000000000000002E-4</v>
      </c>
      <c r="L23">
        <v>1677.7216000000001</v>
      </c>
      <c r="M23">
        <v>1</v>
      </c>
      <c r="N23">
        <v>0</v>
      </c>
      <c r="O23">
        <v>1.9792394621599999E-2</v>
      </c>
      <c r="P23">
        <v>1.9799719752899999E-4</v>
      </c>
      <c r="Q23">
        <v>50.524457455300002</v>
      </c>
      <c r="R23">
        <v>1204.00471283</v>
      </c>
      <c r="S23">
        <v>1</v>
      </c>
      <c r="T23">
        <v>0</v>
      </c>
      <c r="U23">
        <v>2.9333185246700002</v>
      </c>
      <c r="V23">
        <v>0.15930284420499999</v>
      </c>
      <c r="W23">
        <v>1</v>
      </c>
      <c r="X23">
        <v>0</v>
      </c>
      <c r="Y23">
        <v>9.9419919148700006E-2</v>
      </c>
      <c r="Z23">
        <v>2.71620766092E-2</v>
      </c>
      <c r="AA23">
        <v>5.0000000000000001E-3</v>
      </c>
      <c r="AB23">
        <v>0</v>
      </c>
      <c r="AC23" t="s">
        <v>36</v>
      </c>
      <c r="AD23" t="s">
        <v>36</v>
      </c>
      <c r="AE23" t="s">
        <v>36</v>
      </c>
      <c r="AF23" t="s">
        <v>36</v>
      </c>
      <c r="AG23" t="s">
        <v>36</v>
      </c>
      <c r="AH23" t="s">
        <v>36</v>
      </c>
      <c r="AI23" t="s">
        <v>36</v>
      </c>
      <c r="AJ23">
        <v>1</v>
      </c>
      <c r="AK23" s="3">
        <f>(Calibration!$U$9)/U23</f>
        <v>6.8188152473988044</v>
      </c>
    </row>
    <row r="24" spans="1:37" x14ac:dyDescent="0.25">
      <c r="A24" t="s">
        <v>70</v>
      </c>
      <c r="B24" t="s">
        <v>31</v>
      </c>
      <c r="C24" t="s">
        <v>32</v>
      </c>
      <c r="D24">
        <v>0</v>
      </c>
      <c r="E24" t="s">
        <v>117</v>
      </c>
      <c r="F24" t="s">
        <v>39</v>
      </c>
      <c r="G24">
        <v>1</v>
      </c>
      <c r="H24" t="s">
        <v>34</v>
      </c>
      <c r="I24">
        <v>1</v>
      </c>
      <c r="J24" t="s">
        <v>40</v>
      </c>
      <c r="K24">
        <v>4.0000000000000002E-4</v>
      </c>
      <c r="L24">
        <v>1677.7216000000001</v>
      </c>
      <c r="M24">
        <v>1</v>
      </c>
      <c r="N24">
        <v>0</v>
      </c>
      <c r="O24">
        <v>2.2251353398499998E-2</v>
      </c>
      <c r="P24">
        <v>2.0168950045299999E-4</v>
      </c>
      <c r="Q24">
        <v>44.941086597899996</v>
      </c>
      <c r="R24">
        <v>1364.47310427</v>
      </c>
      <c r="S24">
        <v>1</v>
      </c>
      <c r="T24">
        <v>0</v>
      </c>
      <c r="U24">
        <v>4.8054426118700002</v>
      </c>
      <c r="V24">
        <v>0.24797675632800001</v>
      </c>
      <c r="W24">
        <v>1</v>
      </c>
      <c r="X24">
        <v>0</v>
      </c>
      <c r="Y24">
        <v>4.2386862426699999E-2</v>
      </c>
      <c r="Z24">
        <v>2.53195769014E-2</v>
      </c>
      <c r="AA24">
        <v>5.0000000000000001E-3</v>
      </c>
      <c r="AB24">
        <v>0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  <c r="AJ24">
        <v>1</v>
      </c>
      <c r="AK24" s="3">
        <f>(Calibration!$U$9)/U24</f>
        <v>4.1623131721707605</v>
      </c>
    </row>
    <row r="25" spans="1:37" x14ac:dyDescent="0.25">
      <c r="A25" t="s">
        <v>71</v>
      </c>
      <c r="B25" t="s">
        <v>31</v>
      </c>
      <c r="C25" t="s">
        <v>32</v>
      </c>
      <c r="D25">
        <v>0</v>
      </c>
      <c r="E25" t="s">
        <v>117</v>
      </c>
      <c r="F25" t="s">
        <v>39</v>
      </c>
      <c r="G25">
        <v>1</v>
      </c>
      <c r="H25" t="s">
        <v>34</v>
      </c>
      <c r="I25">
        <v>1</v>
      </c>
      <c r="J25" t="s">
        <v>40</v>
      </c>
      <c r="K25">
        <v>4.0000000000000002E-4</v>
      </c>
      <c r="L25">
        <v>1677.7216000000001</v>
      </c>
      <c r="M25">
        <v>1</v>
      </c>
      <c r="N25">
        <v>0</v>
      </c>
      <c r="O25">
        <v>1.92979476323E-2</v>
      </c>
      <c r="P25">
        <v>1.76655821871E-4</v>
      </c>
      <c r="Q25">
        <v>51.818981948400001</v>
      </c>
      <c r="R25">
        <v>1112.4363956100001</v>
      </c>
      <c r="S25">
        <v>1</v>
      </c>
      <c r="T25">
        <v>0</v>
      </c>
      <c r="U25">
        <v>3.90594587443</v>
      </c>
      <c r="V25">
        <v>0.19963231220300001</v>
      </c>
      <c r="W25">
        <v>1</v>
      </c>
      <c r="X25">
        <v>0</v>
      </c>
      <c r="Y25">
        <v>4.5387305277400002E-2</v>
      </c>
      <c r="Z25">
        <v>2.5156875042399999E-2</v>
      </c>
      <c r="AA25">
        <v>5.0000000000000001E-3</v>
      </c>
      <c r="AB25">
        <v>0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  <c r="AJ25">
        <v>1</v>
      </c>
      <c r="AK25" s="3">
        <f>(Calibration!$U$9)/U25</f>
        <v>5.1208485023915102</v>
      </c>
    </row>
    <row r="26" spans="1:37" x14ac:dyDescent="0.25">
      <c r="A26" t="s">
        <v>72</v>
      </c>
      <c r="B26" t="s">
        <v>31</v>
      </c>
      <c r="C26" t="s">
        <v>32</v>
      </c>
      <c r="D26">
        <v>0</v>
      </c>
      <c r="E26" t="s">
        <v>117</v>
      </c>
      <c r="F26" t="s">
        <v>39</v>
      </c>
      <c r="G26">
        <v>1</v>
      </c>
      <c r="H26" t="s">
        <v>34</v>
      </c>
      <c r="I26">
        <v>1</v>
      </c>
      <c r="J26" t="s">
        <v>40</v>
      </c>
      <c r="K26">
        <v>4.0000000000000002E-4</v>
      </c>
      <c r="L26">
        <v>1677.7216000000001</v>
      </c>
      <c r="M26">
        <v>1</v>
      </c>
      <c r="N26">
        <v>0</v>
      </c>
      <c r="O26">
        <v>3.2300139382E-2</v>
      </c>
      <c r="P26">
        <v>1.9447703502499999E-4</v>
      </c>
      <c r="Q26">
        <v>30.959618723999998</v>
      </c>
      <c r="R26">
        <v>1715.30778242</v>
      </c>
      <c r="S26">
        <v>1</v>
      </c>
      <c r="T26">
        <v>0</v>
      </c>
      <c r="U26">
        <v>4.2549142158400004</v>
      </c>
      <c r="V26">
        <v>0.14420948315099999</v>
      </c>
      <c r="W26">
        <v>1</v>
      </c>
      <c r="X26">
        <v>0</v>
      </c>
      <c r="Y26">
        <v>0.15220111784500001</v>
      </c>
      <c r="Z26">
        <v>1.7060489321499998E-2</v>
      </c>
      <c r="AA26">
        <v>5.0000000000000001E-3</v>
      </c>
      <c r="AB26">
        <v>0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  <c r="AJ26">
        <v>1</v>
      </c>
      <c r="AK26" s="3">
        <f>(Calibration!$U$9)/U26</f>
        <v>4.7008602446168091</v>
      </c>
    </row>
    <row r="27" spans="1:37" x14ac:dyDescent="0.25">
      <c r="A27" t="s">
        <v>73</v>
      </c>
      <c r="B27" t="s">
        <v>31</v>
      </c>
      <c r="C27" t="s">
        <v>32</v>
      </c>
      <c r="D27">
        <v>0</v>
      </c>
      <c r="E27" t="s">
        <v>117</v>
      </c>
      <c r="F27" t="s">
        <v>39</v>
      </c>
      <c r="G27">
        <v>1</v>
      </c>
      <c r="H27" t="s">
        <v>34</v>
      </c>
      <c r="I27">
        <v>1</v>
      </c>
      <c r="J27" t="s">
        <v>40</v>
      </c>
      <c r="K27">
        <v>4.0000000000000002E-4</v>
      </c>
      <c r="L27">
        <v>1677.7216000000001</v>
      </c>
      <c r="M27">
        <v>1</v>
      </c>
      <c r="N27">
        <v>0</v>
      </c>
      <c r="O27">
        <v>3.4439145671400002E-2</v>
      </c>
      <c r="P27">
        <v>2.44019731109E-4</v>
      </c>
      <c r="Q27">
        <v>29.036724939199999</v>
      </c>
      <c r="R27">
        <v>1804.06388027</v>
      </c>
      <c r="S27">
        <v>1</v>
      </c>
      <c r="T27">
        <v>0</v>
      </c>
      <c r="U27">
        <v>4.4757212899600001</v>
      </c>
      <c r="V27">
        <v>0.179362339777</v>
      </c>
      <c r="W27">
        <v>1</v>
      </c>
      <c r="X27">
        <v>0</v>
      </c>
      <c r="Y27">
        <v>5.5607610228600002E-2</v>
      </c>
      <c r="Z27">
        <v>1.9733996840799999E-2</v>
      </c>
      <c r="AA27">
        <v>5.0000000000000001E-3</v>
      </c>
      <c r="AB27">
        <v>0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  <c r="AJ27">
        <v>1</v>
      </c>
      <c r="AK27" s="3">
        <f>(Calibration!$U$9)/U27</f>
        <v>4.4689460727515327</v>
      </c>
    </row>
    <row r="28" spans="1:37" x14ac:dyDescent="0.25">
      <c r="A28" t="s">
        <v>74</v>
      </c>
      <c r="B28" t="s">
        <v>31</v>
      </c>
      <c r="C28" t="s">
        <v>32</v>
      </c>
      <c r="D28">
        <v>0</v>
      </c>
      <c r="E28" t="s">
        <v>117</v>
      </c>
      <c r="F28" t="s">
        <v>39</v>
      </c>
      <c r="G28">
        <v>1</v>
      </c>
      <c r="H28" t="s">
        <v>34</v>
      </c>
      <c r="I28">
        <v>1</v>
      </c>
      <c r="J28" t="s">
        <v>40</v>
      </c>
      <c r="K28">
        <v>4.0000000000000002E-4</v>
      </c>
      <c r="L28">
        <v>1677.7216000000001</v>
      </c>
      <c r="M28">
        <v>1</v>
      </c>
      <c r="N28">
        <v>0</v>
      </c>
      <c r="O28">
        <v>2.97803035218E-2</v>
      </c>
      <c r="P28">
        <v>1.8182749613699999E-4</v>
      </c>
      <c r="Q28">
        <v>33.579241369000002</v>
      </c>
      <c r="R28">
        <v>1554.25212472</v>
      </c>
      <c r="S28">
        <v>1</v>
      </c>
      <c r="T28">
        <v>0</v>
      </c>
      <c r="U28">
        <v>2.5571288078399999</v>
      </c>
      <c r="V28">
        <v>8.35707497735E-2</v>
      </c>
      <c r="W28">
        <v>1</v>
      </c>
      <c r="X28">
        <v>0</v>
      </c>
      <c r="Y28">
        <v>7.1418164495999997E-2</v>
      </c>
      <c r="Z28">
        <v>1.62743497474E-2</v>
      </c>
      <c r="AA28">
        <v>5.0000000000000001E-3</v>
      </c>
      <c r="AB28">
        <v>0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  <c r="AJ28">
        <v>1</v>
      </c>
      <c r="AK28" s="3">
        <f>(Calibration!$U$9)/U28</f>
        <v>7.8219591520665697</v>
      </c>
    </row>
    <row r="29" spans="1:37" x14ac:dyDescent="0.25">
      <c r="A29" t="s">
        <v>75</v>
      </c>
      <c r="B29" t="s">
        <v>31</v>
      </c>
      <c r="C29" t="s">
        <v>32</v>
      </c>
      <c r="D29">
        <v>0</v>
      </c>
      <c r="E29" t="s">
        <v>117</v>
      </c>
      <c r="F29" t="s">
        <v>39</v>
      </c>
      <c r="G29">
        <v>1</v>
      </c>
      <c r="H29" t="s">
        <v>34</v>
      </c>
      <c r="I29">
        <v>1</v>
      </c>
      <c r="J29" t="s">
        <v>40</v>
      </c>
      <c r="K29">
        <v>4.0000000000000002E-4</v>
      </c>
      <c r="L29">
        <v>1677.7216000000001</v>
      </c>
      <c r="M29">
        <v>1</v>
      </c>
      <c r="N29">
        <v>0</v>
      </c>
      <c r="O29">
        <v>3.3047783519399999E-2</v>
      </c>
      <c r="P29">
        <v>1.8762383336099999E-4</v>
      </c>
      <c r="Q29">
        <v>30.259215399799999</v>
      </c>
      <c r="R29">
        <v>1717.9635366</v>
      </c>
      <c r="S29">
        <v>1</v>
      </c>
      <c r="T29">
        <v>0</v>
      </c>
      <c r="U29">
        <v>3.3676549812999999</v>
      </c>
      <c r="V29">
        <v>0.10522790785900001</v>
      </c>
      <c r="W29">
        <v>1</v>
      </c>
      <c r="X29">
        <v>0</v>
      </c>
      <c r="Y29">
        <v>0.108854867349</v>
      </c>
      <c r="Z29">
        <v>1.5631596002700001E-2</v>
      </c>
      <c r="AA29">
        <v>5.0000000000000001E-3</v>
      </c>
      <c r="AB29">
        <v>0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  <c r="AJ29">
        <v>1</v>
      </c>
      <c r="AK29" s="3">
        <f>(Calibration!$U$9)/U29</f>
        <v>5.9393724097520169</v>
      </c>
    </row>
    <row r="30" spans="1:37" x14ac:dyDescent="0.25">
      <c r="A30" t="s">
        <v>76</v>
      </c>
      <c r="B30" t="s">
        <v>31</v>
      </c>
      <c r="C30" t="s">
        <v>32</v>
      </c>
      <c r="D30">
        <v>0</v>
      </c>
      <c r="E30" t="s">
        <v>117</v>
      </c>
      <c r="F30" t="s">
        <v>39</v>
      </c>
      <c r="G30">
        <v>1</v>
      </c>
      <c r="H30" t="s">
        <v>34</v>
      </c>
      <c r="I30">
        <v>1</v>
      </c>
      <c r="J30" t="s">
        <v>40</v>
      </c>
      <c r="K30">
        <v>4.0000000000000002E-4</v>
      </c>
      <c r="L30">
        <v>1677.7216000000001</v>
      </c>
      <c r="M30">
        <v>1</v>
      </c>
      <c r="N30">
        <v>0</v>
      </c>
      <c r="O30">
        <v>3.3027989893299997E-2</v>
      </c>
      <c r="P30">
        <v>2.3240539787E-4</v>
      </c>
      <c r="Q30">
        <v>30.277349703399999</v>
      </c>
      <c r="R30">
        <v>1683.05043729</v>
      </c>
      <c r="S30">
        <v>1</v>
      </c>
      <c r="T30">
        <v>0</v>
      </c>
      <c r="U30">
        <v>3.8947702823500001</v>
      </c>
      <c r="V30">
        <v>0.15297698427100001</v>
      </c>
      <c r="W30">
        <v>1</v>
      </c>
      <c r="X30">
        <v>0</v>
      </c>
      <c r="Y30">
        <v>7.8444374483399998E-2</v>
      </c>
      <c r="Z30">
        <v>1.94742670767E-2</v>
      </c>
      <c r="AA30">
        <v>5.0000000000000001E-3</v>
      </c>
      <c r="AB30">
        <v>0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>
        <v>1</v>
      </c>
      <c r="AK30" s="3">
        <f>(Calibration!$U$9)/U30</f>
        <v>5.1355421838714044</v>
      </c>
    </row>
    <row r="31" spans="1:37" x14ac:dyDescent="0.25">
      <c r="A31" t="s">
        <v>78</v>
      </c>
      <c r="B31" t="s">
        <v>31</v>
      </c>
      <c r="C31" t="s">
        <v>32</v>
      </c>
      <c r="D31">
        <v>0</v>
      </c>
      <c r="E31" t="s">
        <v>117</v>
      </c>
      <c r="F31" t="s">
        <v>39</v>
      </c>
      <c r="G31">
        <v>1</v>
      </c>
      <c r="H31" t="s">
        <v>34</v>
      </c>
      <c r="I31">
        <v>1</v>
      </c>
      <c r="J31" t="s">
        <v>40</v>
      </c>
      <c r="K31">
        <v>4.0000000000000002E-4</v>
      </c>
      <c r="L31">
        <v>1677.7216000000001</v>
      </c>
      <c r="M31">
        <v>1</v>
      </c>
      <c r="N31">
        <v>0</v>
      </c>
      <c r="O31">
        <v>2.14701593529E-2</v>
      </c>
      <c r="P31">
        <v>1.33214825457E-4</v>
      </c>
      <c r="Q31">
        <v>46.576272842800002</v>
      </c>
      <c r="R31">
        <v>1759.50316223</v>
      </c>
      <c r="S31">
        <v>1</v>
      </c>
      <c r="T31">
        <v>0</v>
      </c>
      <c r="U31">
        <v>4.03768829854</v>
      </c>
      <c r="V31">
        <v>0.140317781246</v>
      </c>
      <c r="W31">
        <v>1</v>
      </c>
      <c r="X31">
        <v>0</v>
      </c>
      <c r="Y31">
        <v>0.116715688055</v>
      </c>
      <c r="Z31">
        <v>1.7370529978499999E-2</v>
      </c>
      <c r="AA31">
        <v>5.0000000000000001E-3</v>
      </c>
      <c r="AB31">
        <v>0</v>
      </c>
      <c r="AC31" t="s">
        <v>36</v>
      </c>
      <c r="AD31" t="s">
        <v>36</v>
      </c>
      <c r="AE31" t="s">
        <v>36</v>
      </c>
      <c r="AF31" t="s">
        <v>36</v>
      </c>
      <c r="AG31" t="s">
        <v>36</v>
      </c>
      <c r="AH31" t="s">
        <v>36</v>
      </c>
      <c r="AI31" t="s">
        <v>36</v>
      </c>
      <c r="AJ31">
        <v>1</v>
      </c>
      <c r="AK31" s="3">
        <f>(Calibration!$U$9)/U31</f>
        <v>4.9537645312367626</v>
      </c>
    </row>
    <row r="32" spans="1:37" x14ac:dyDescent="0.25">
      <c r="A32" t="s">
        <v>79</v>
      </c>
      <c r="B32" t="s">
        <v>31</v>
      </c>
      <c r="C32" t="s">
        <v>32</v>
      </c>
      <c r="D32">
        <v>0</v>
      </c>
      <c r="E32" t="s">
        <v>117</v>
      </c>
      <c r="F32" t="s">
        <v>39</v>
      </c>
      <c r="G32">
        <v>1</v>
      </c>
      <c r="H32" t="s">
        <v>34</v>
      </c>
      <c r="I32">
        <v>1</v>
      </c>
      <c r="J32" t="s">
        <v>40</v>
      </c>
      <c r="K32">
        <v>4.0000000000000002E-4</v>
      </c>
      <c r="L32">
        <v>1677.7216000000001</v>
      </c>
      <c r="M32">
        <v>1</v>
      </c>
      <c r="N32">
        <v>0</v>
      </c>
      <c r="O32">
        <v>2.1250350097499999E-2</v>
      </c>
      <c r="P32">
        <v>1.4696491914E-4</v>
      </c>
      <c r="Q32">
        <v>47.0580482397</v>
      </c>
      <c r="R32">
        <v>1694.68063826</v>
      </c>
      <c r="S32">
        <v>1</v>
      </c>
      <c r="T32">
        <v>0</v>
      </c>
      <c r="U32">
        <v>3.7228325824500001</v>
      </c>
      <c r="V32">
        <v>0.14309525070199999</v>
      </c>
      <c r="W32">
        <v>1</v>
      </c>
      <c r="X32">
        <v>0</v>
      </c>
      <c r="Y32">
        <v>5.7203807914299999E-2</v>
      </c>
      <c r="Z32">
        <v>1.8977401796E-2</v>
      </c>
      <c r="AA32">
        <v>5.0000000000000001E-3</v>
      </c>
      <c r="AB32">
        <v>0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  <c r="AJ32">
        <v>1</v>
      </c>
      <c r="AK32" s="3">
        <f>(Calibration!$U$9)/U32</f>
        <v>5.3727253747021804</v>
      </c>
    </row>
    <row r="33" spans="1:37" x14ac:dyDescent="0.25">
      <c r="A33" t="s">
        <v>80</v>
      </c>
      <c r="B33" t="s">
        <v>31</v>
      </c>
      <c r="C33" t="s">
        <v>32</v>
      </c>
      <c r="D33">
        <v>0</v>
      </c>
      <c r="E33" t="s">
        <v>117</v>
      </c>
      <c r="F33" t="s">
        <v>39</v>
      </c>
      <c r="G33">
        <v>1</v>
      </c>
      <c r="H33" t="s">
        <v>34</v>
      </c>
      <c r="I33">
        <v>1</v>
      </c>
      <c r="J33" t="s">
        <v>40</v>
      </c>
      <c r="K33">
        <v>4.0000000000000002E-4</v>
      </c>
      <c r="L33">
        <v>1677.7216000000001</v>
      </c>
      <c r="M33">
        <v>1</v>
      </c>
      <c r="N33">
        <v>0</v>
      </c>
      <c r="O33">
        <v>2.1707100235199998E-2</v>
      </c>
      <c r="P33">
        <v>1.3883708752099999E-4</v>
      </c>
      <c r="Q33">
        <v>46.067875909999998</v>
      </c>
      <c r="R33">
        <v>1642.1466493099999</v>
      </c>
      <c r="S33">
        <v>1</v>
      </c>
      <c r="T33">
        <v>0</v>
      </c>
      <c r="U33">
        <v>3.05012278409</v>
      </c>
      <c r="V33">
        <v>0.10631764241</v>
      </c>
      <c r="W33">
        <v>1</v>
      </c>
      <c r="X33">
        <v>0</v>
      </c>
      <c r="Y33">
        <v>0.10640428614</v>
      </c>
      <c r="Z33">
        <v>1.74543133313E-2</v>
      </c>
      <c r="AA33">
        <v>5.0000000000000001E-3</v>
      </c>
      <c r="AB33">
        <v>0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  <c r="AJ33">
        <v>1</v>
      </c>
      <c r="AK33" s="3">
        <f>(Calibration!$U$9)/U33</f>
        <v>6.557689148066431</v>
      </c>
    </row>
    <row r="34" spans="1:37" x14ac:dyDescent="0.25">
      <c r="A34" t="s">
        <v>81</v>
      </c>
      <c r="B34" t="s">
        <v>31</v>
      </c>
      <c r="C34" t="s">
        <v>32</v>
      </c>
      <c r="D34">
        <v>0</v>
      </c>
      <c r="E34" t="s">
        <v>117</v>
      </c>
      <c r="F34" t="s">
        <v>39</v>
      </c>
      <c r="G34">
        <v>1</v>
      </c>
      <c r="H34" t="s">
        <v>34</v>
      </c>
      <c r="I34">
        <v>1</v>
      </c>
      <c r="J34" t="s">
        <v>40</v>
      </c>
      <c r="K34">
        <v>4.0000000000000002E-4</v>
      </c>
      <c r="L34">
        <v>1677.7216000000001</v>
      </c>
      <c r="M34">
        <v>1</v>
      </c>
      <c r="N34">
        <v>0</v>
      </c>
      <c r="O34">
        <v>2.0185101052200002E-2</v>
      </c>
      <c r="P34">
        <v>1.49143080471E-4</v>
      </c>
      <c r="Q34">
        <v>49.541490895400003</v>
      </c>
      <c r="R34">
        <v>1557.13858435</v>
      </c>
      <c r="S34">
        <v>1</v>
      </c>
      <c r="T34">
        <v>0</v>
      </c>
      <c r="U34">
        <v>3.5198413018900001</v>
      </c>
      <c r="V34">
        <v>0.14375802290699999</v>
      </c>
      <c r="W34">
        <v>1</v>
      </c>
      <c r="X34">
        <v>0</v>
      </c>
      <c r="Y34">
        <v>0.15715557216500001</v>
      </c>
      <c r="Z34">
        <v>2.0645442647800001E-2</v>
      </c>
      <c r="AA34">
        <v>5.0000000000000001E-3</v>
      </c>
      <c r="AB34">
        <v>0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  <c r="AJ34">
        <v>1</v>
      </c>
      <c r="AK34" s="3">
        <f>(Calibration!$U$9)/U34</f>
        <v>5.6825735497668886</v>
      </c>
    </row>
    <row r="35" spans="1:37" x14ac:dyDescent="0.25">
      <c r="A35" t="s">
        <v>82</v>
      </c>
      <c r="B35" t="s">
        <v>31</v>
      </c>
      <c r="C35" t="s">
        <v>32</v>
      </c>
      <c r="D35">
        <v>0</v>
      </c>
      <c r="E35" t="s">
        <v>117</v>
      </c>
      <c r="F35" t="s">
        <v>39</v>
      </c>
      <c r="G35">
        <v>1</v>
      </c>
      <c r="H35" t="s">
        <v>34</v>
      </c>
      <c r="I35">
        <v>1</v>
      </c>
      <c r="J35" t="s">
        <v>40</v>
      </c>
      <c r="K35">
        <v>4.0000000000000002E-4</v>
      </c>
      <c r="L35">
        <v>1677.7216000000001</v>
      </c>
      <c r="M35">
        <v>1</v>
      </c>
      <c r="N35">
        <v>0</v>
      </c>
      <c r="O35">
        <v>2.0415152215699998E-2</v>
      </c>
      <c r="P35">
        <v>1.5784864577999999E-4</v>
      </c>
      <c r="Q35">
        <v>48.983225274799999</v>
      </c>
      <c r="R35">
        <v>1559.5831882099999</v>
      </c>
      <c r="S35">
        <v>1</v>
      </c>
      <c r="T35">
        <v>0</v>
      </c>
      <c r="U35">
        <v>3.64476245517</v>
      </c>
      <c r="V35">
        <v>0.15630270185</v>
      </c>
      <c r="W35">
        <v>1</v>
      </c>
      <c r="X35">
        <v>0</v>
      </c>
      <c r="Y35">
        <v>0.12763289553599999</v>
      </c>
      <c r="Z35">
        <v>2.1519869246400002E-2</v>
      </c>
      <c r="AA35">
        <v>5.0000000000000001E-3</v>
      </c>
      <c r="AB35">
        <v>0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  <c r="AJ35">
        <v>1</v>
      </c>
      <c r="AK35" s="3">
        <f>(Calibration!$U$9)/U35</f>
        <v>5.4878081431960526</v>
      </c>
    </row>
    <row r="36" spans="1:37" x14ac:dyDescent="0.25">
      <c r="A36" t="s">
        <v>83</v>
      </c>
      <c r="B36" t="s">
        <v>31</v>
      </c>
      <c r="C36" t="s">
        <v>32</v>
      </c>
      <c r="D36">
        <v>0</v>
      </c>
      <c r="E36" t="s">
        <v>117</v>
      </c>
      <c r="F36" t="s">
        <v>39</v>
      </c>
      <c r="G36">
        <v>1</v>
      </c>
      <c r="H36" t="s">
        <v>34</v>
      </c>
      <c r="I36">
        <v>1</v>
      </c>
      <c r="J36" t="s">
        <v>40</v>
      </c>
      <c r="K36">
        <v>4.0000000000000002E-4</v>
      </c>
      <c r="L36">
        <v>1677.7216000000001</v>
      </c>
      <c r="M36">
        <v>1</v>
      </c>
      <c r="N36">
        <v>0</v>
      </c>
      <c r="O36">
        <v>2.1837863554100001E-2</v>
      </c>
      <c r="P36">
        <v>1.50456425239E-4</v>
      </c>
      <c r="Q36">
        <v>45.792025283199997</v>
      </c>
      <c r="R36">
        <v>1614.91973624</v>
      </c>
      <c r="S36">
        <v>1</v>
      </c>
      <c r="T36">
        <v>0</v>
      </c>
      <c r="U36">
        <v>4.3231700851600001</v>
      </c>
      <c r="V36">
        <v>0.16791326196100001</v>
      </c>
      <c r="W36">
        <v>1</v>
      </c>
      <c r="X36">
        <v>0</v>
      </c>
      <c r="Y36">
        <v>7.8035842865499999E-2</v>
      </c>
      <c r="Z36">
        <v>1.9228970245200001E-2</v>
      </c>
      <c r="AA36">
        <v>5.0000000000000001E-3</v>
      </c>
      <c r="AB36">
        <v>0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  <c r="AJ36">
        <v>1</v>
      </c>
      <c r="AK36" s="3">
        <f>(Calibration!$U$9)/U36</f>
        <v>4.6266412580334322</v>
      </c>
    </row>
    <row r="37" spans="1:37" x14ac:dyDescent="0.25">
      <c r="A37" t="s">
        <v>84</v>
      </c>
      <c r="B37" t="s">
        <v>31</v>
      </c>
      <c r="C37" t="s">
        <v>32</v>
      </c>
      <c r="D37">
        <v>0</v>
      </c>
      <c r="E37" t="s">
        <v>117</v>
      </c>
      <c r="F37" t="s">
        <v>39</v>
      </c>
      <c r="G37">
        <v>1</v>
      </c>
      <c r="H37" t="s">
        <v>34</v>
      </c>
      <c r="I37">
        <v>1</v>
      </c>
      <c r="J37" t="s">
        <v>40</v>
      </c>
      <c r="K37">
        <v>4.0000000000000002E-4</v>
      </c>
      <c r="L37">
        <v>1677.7216000000001</v>
      </c>
      <c r="M37">
        <v>1</v>
      </c>
      <c r="N37">
        <v>0</v>
      </c>
      <c r="O37">
        <v>3.1708797158700001E-2</v>
      </c>
      <c r="P37">
        <v>1.6849769417699999E-4</v>
      </c>
      <c r="Q37">
        <v>31.5369894038</v>
      </c>
      <c r="R37">
        <v>1996.30033738</v>
      </c>
      <c r="S37">
        <v>1</v>
      </c>
      <c r="T37">
        <v>0</v>
      </c>
      <c r="U37">
        <v>3.1655573878499998</v>
      </c>
      <c r="V37">
        <v>9.2015983691699998E-2</v>
      </c>
      <c r="W37">
        <v>1</v>
      </c>
      <c r="X37">
        <v>0</v>
      </c>
      <c r="Y37">
        <v>4.3888986953600002E-2</v>
      </c>
      <c r="Z37">
        <v>1.4334344167400001E-2</v>
      </c>
      <c r="AA37">
        <v>5.0000000000000001E-3</v>
      </c>
      <c r="AB37">
        <v>0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  <c r="AJ37">
        <v>1</v>
      </c>
      <c r="AK37" s="3">
        <f>(Calibration!$U$9)/U37</f>
        <v>6.3185577232836279</v>
      </c>
    </row>
    <row r="38" spans="1:37" x14ac:dyDescent="0.25">
      <c r="A38" t="s">
        <v>85</v>
      </c>
      <c r="B38" t="s">
        <v>31</v>
      </c>
      <c r="C38" t="s">
        <v>32</v>
      </c>
      <c r="D38">
        <v>0</v>
      </c>
      <c r="E38" t="s">
        <v>117</v>
      </c>
      <c r="F38" t="s">
        <v>39</v>
      </c>
      <c r="G38">
        <v>1</v>
      </c>
      <c r="H38" t="s">
        <v>34</v>
      </c>
      <c r="I38">
        <v>1</v>
      </c>
      <c r="J38" t="s">
        <v>40</v>
      </c>
      <c r="K38">
        <v>4.0000000000000002E-4</v>
      </c>
      <c r="L38">
        <v>1677.7216000000001</v>
      </c>
      <c r="M38">
        <v>1</v>
      </c>
      <c r="N38">
        <v>0</v>
      </c>
      <c r="O38">
        <v>2.9727150483099998E-2</v>
      </c>
      <c r="P38">
        <v>1.6282989059500001E-4</v>
      </c>
      <c r="Q38">
        <v>33.639282061999999</v>
      </c>
      <c r="R38">
        <v>1870.84611344</v>
      </c>
      <c r="S38">
        <v>1</v>
      </c>
      <c r="T38">
        <v>0</v>
      </c>
      <c r="U38">
        <v>2.6334191805099998</v>
      </c>
      <c r="V38">
        <v>7.74443934842E-2</v>
      </c>
      <c r="W38">
        <v>1</v>
      </c>
      <c r="X38">
        <v>0</v>
      </c>
      <c r="Y38">
        <v>2.01128645484E-2</v>
      </c>
      <c r="Z38">
        <v>1.44605699829E-2</v>
      </c>
      <c r="AA38">
        <v>5.0000000000000001E-3</v>
      </c>
      <c r="AB38">
        <v>0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  <c r="AJ38">
        <v>1</v>
      </c>
      <c r="AK38" s="3">
        <f>(Calibration!$U$9)/U38</f>
        <v>7.5953563449110799</v>
      </c>
    </row>
    <row r="39" spans="1:37" x14ac:dyDescent="0.25">
      <c r="A39" t="s">
        <v>86</v>
      </c>
      <c r="B39" t="s">
        <v>31</v>
      </c>
      <c r="C39" t="s">
        <v>32</v>
      </c>
      <c r="D39">
        <v>0</v>
      </c>
      <c r="E39" t="s">
        <v>117</v>
      </c>
      <c r="F39" t="s">
        <v>39</v>
      </c>
      <c r="G39">
        <v>1</v>
      </c>
      <c r="H39" t="s">
        <v>34</v>
      </c>
      <c r="I39">
        <v>1</v>
      </c>
      <c r="J39" t="s">
        <v>40</v>
      </c>
      <c r="K39">
        <v>4.0000000000000002E-4</v>
      </c>
      <c r="L39">
        <v>1677.7216000000001</v>
      </c>
      <c r="M39">
        <v>1</v>
      </c>
      <c r="N39">
        <v>0</v>
      </c>
      <c r="O39">
        <v>3.2224507733500003E-2</v>
      </c>
      <c r="P39">
        <v>1.8726475412200001E-4</v>
      </c>
      <c r="Q39">
        <v>31.032281649400002</v>
      </c>
      <c r="R39">
        <v>2079.9841809499999</v>
      </c>
      <c r="S39">
        <v>1</v>
      </c>
      <c r="T39">
        <v>0</v>
      </c>
      <c r="U39">
        <v>3.3477325143500001</v>
      </c>
      <c r="V39">
        <v>0.10700958095300001</v>
      </c>
      <c r="W39">
        <v>1</v>
      </c>
      <c r="X39">
        <v>0</v>
      </c>
      <c r="Y39">
        <v>6.3099698338600005E-2</v>
      </c>
      <c r="Z39">
        <v>1.5824980119499999E-2</v>
      </c>
      <c r="AA39">
        <v>5.0000000000000001E-3</v>
      </c>
      <c r="AB39">
        <v>0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  <c r="AJ39">
        <v>1</v>
      </c>
      <c r="AK39" s="3">
        <f>(Calibration!$U$9)/U39</f>
        <v>5.9747178114619262</v>
      </c>
    </row>
    <row r="40" spans="1:37" x14ac:dyDescent="0.25">
      <c r="A40" t="s">
        <v>87</v>
      </c>
      <c r="B40" t="s">
        <v>31</v>
      </c>
      <c r="C40" t="s">
        <v>32</v>
      </c>
      <c r="D40">
        <v>0</v>
      </c>
      <c r="E40" t="s">
        <v>117</v>
      </c>
      <c r="F40" t="s">
        <v>39</v>
      </c>
      <c r="G40">
        <v>1</v>
      </c>
      <c r="H40" t="s">
        <v>34</v>
      </c>
      <c r="I40">
        <v>1</v>
      </c>
      <c r="J40" t="s">
        <v>40</v>
      </c>
      <c r="K40">
        <v>4.0000000000000002E-4</v>
      </c>
      <c r="L40">
        <v>1677.7216000000001</v>
      </c>
      <c r="M40">
        <v>1</v>
      </c>
      <c r="N40">
        <v>0</v>
      </c>
      <c r="O40">
        <v>3.3631273561399999E-2</v>
      </c>
      <c r="P40">
        <v>1.5322998689600001E-4</v>
      </c>
      <c r="Q40">
        <v>29.7342293082</v>
      </c>
      <c r="R40">
        <v>2098.8805562699999</v>
      </c>
      <c r="S40">
        <v>1</v>
      </c>
      <c r="T40">
        <v>0</v>
      </c>
      <c r="U40">
        <v>3.2624106013500001</v>
      </c>
      <c r="V40">
        <v>8.1552339069999993E-2</v>
      </c>
      <c r="W40">
        <v>1</v>
      </c>
      <c r="X40">
        <v>0</v>
      </c>
      <c r="Y40">
        <v>4.4527787323699997E-2</v>
      </c>
      <c r="Z40">
        <v>1.2325398154299999E-2</v>
      </c>
      <c r="AA40">
        <v>5.0000000000000001E-3</v>
      </c>
      <c r="AB40">
        <v>0</v>
      </c>
      <c r="AC40" t="s">
        <v>36</v>
      </c>
      <c r="AD40" t="s">
        <v>36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  <c r="AJ40">
        <v>1</v>
      </c>
      <c r="AK40" s="3">
        <f>(Calibration!$U$9)/U40</f>
        <v>6.1309747685408906</v>
      </c>
    </row>
    <row r="41" spans="1:37" x14ac:dyDescent="0.25">
      <c r="A41" t="s">
        <v>88</v>
      </c>
      <c r="B41" t="s">
        <v>31</v>
      </c>
      <c r="C41" t="s">
        <v>32</v>
      </c>
      <c r="D41">
        <v>0</v>
      </c>
      <c r="E41" t="s">
        <v>117</v>
      </c>
      <c r="F41" t="s">
        <v>39</v>
      </c>
      <c r="G41">
        <v>1</v>
      </c>
      <c r="H41" t="s">
        <v>34</v>
      </c>
      <c r="I41">
        <v>1</v>
      </c>
      <c r="J41" t="s">
        <v>40</v>
      </c>
      <c r="K41">
        <v>4.0000000000000002E-4</v>
      </c>
      <c r="L41">
        <v>1677.7216000000001</v>
      </c>
      <c r="M41">
        <v>1</v>
      </c>
      <c r="N41">
        <v>0</v>
      </c>
      <c r="O41">
        <v>3.5019679565200003E-2</v>
      </c>
      <c r="P41">
        <v>2.1050216374799999E-4</v>
      </c>
      <c r="Q41">
        <v>28.555372647999999</v>
      </c>
      <c r="R41">
        <v>2190.3348254500002</v>
      </c>
      <c r="S41">
        <v>1</v>
      </c>
      <c r="T41">
        <v>0</v>
      </c>
      <c r="U41">
        <v>3.4730503709799998</v>
      </c>
      <c r="V41">
        <v>0.11524531503</v>
      </c>
      <c r="W41">
        <v>1</v>
      </c>
      <c r="X41">
        <v>0</v>
      </c>
      <c r="Y41">
        <v>0.118103892899</v>
      </c>
      <c r="Z41">
        <v>1.6627791226199999E-2</v>
      </c>
      <c r="AA41">
        <v>5.0000000000000001E-3</v>
      </c>
      <c r="AB41">
        <v>0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  <c r="AJ41">
        <v>1</v>
      </c>
      <c r="AK41" s="3">
        <f>(Calibration!$U$9)/U41</f>
        <v>5.7591324469772127</v>
      </c>
    </row>
    <row r="42" spans="1:37" x14ac:dyDescent="0.25">
      <c r="A42" t="s">
        <v>90</v>
      </c>
      <c r="B42" t="s">
        <v>31</v>
      </c>
      <c r="C42" t="s">
        <v>32</v>
      </c>
      <c r="D42">
        <v>0</v>
      </c>
      <c r="E42" t="s">
        <v>117</v>
      </c>
      <c r="F42" t="s">
        <v>39</v>
      </c>
      <c r="G42">
        <v>1</v>
      </c>
      <c r="H42" t="s">
        <v>34</v>
      </c>
      <c r="I42">
        <v>1</v>
      </c>
      <c r="J42" t="s">
        <v>40</v>
      </c>
      <c r="K42">
        <v>4.0000000000000002E-4</v>
      </c>
      <c r="L42">
        <v>1677.7216000000001</v>
      </c>
      <c r="M42">
        <v>1</v>
      </c>
      <c r="N42">
        <v>0</v>
      </c>
      <c r="O42">
        <v>3.4488055649800002E-2</v>
      </c>
      <c r="P42">
        <v>1.7220296120200001E-4</v>
      </c>
      <c r="Q42">
        <v>28.995545882799998</v>
      </c>
      <c r="R42">
        <v>1908.0285299300001</v>
      </c>
      <c r="S42">
        <v>1</v>
      </c>
      <c r="T42">
        <v>0</v>
      </c>
      <c r="U42">
        <v>3.17127378138</v>
      </c>
      <c r="V42">
        <v>8.6633138327899997E-2</v>
      </c>
      <c r="W42">
        <v>1</v>
      </c>
      <c r="X42">
        <v>0</v>
      </c>
      <c r="Y42">
        <v>0.122578451204</v>
      </c>
      <c r="Z42">
        <v>1.3722451546799999E-2</v>
      </c>
      <c r="AA42">
        <v>5.0000000000000001E-3</v>
      </c>
      <c r="AB42">
        <v>0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  <c r="AJ42">
        <v>1</v>
      </c>
      <c r="AK42" s="3">
        <f>(Calibration!$U$9)/U42</f>
        <v>6.3071681792144956</v>
      </c>
    </row>
    <row r="43" spans="1:37" x14ac:dyDescent="0.25">
      <c r="A43" t="s">
        <v>91</v>
      </c>
      <c r="B43" t="s">
        <v>31</v>
      </c>
      <c r="C43" t="s">
        <v>32</v>
      </c>
      <c r="D43">
        <v>0</v>
      </c>
      <c r="E43" t="s">
        <v>117</v>
      </c>
      <c r="F43" t="s">
        <v>39</v>
      </c>
      <c r="G43">
        <v>1</v>
      </c>
      <c r="H43" t="s">
        <v>34</v>
      </c>
      <c r="I43">
        <v>1</v>
      </c>
      <c r="J43" t="s">
        <v>40</v>
      </c>
      <c r="K43">
        <v>4.0000000000000002E-4</v>
      </c>
      <c r="L43">
        <v>1677.7216000000001</v>
      </c>
      <c r="M43">
        <v>1</v>
      </c>
      <c r="N43">
        <v>0</v>
      </c>
      <c r="O43">
        <v>3.4667154082800002E-2</v>
      </c>
      <c r="P43">
        <v>1.7191237744300001E-4</v>
      </c>
      <c r="Q43">
        <v>28.845748272600002</v>
      </c>
      <c r="R43">
        <v>1905.9015099999999</v>
      </c>
      <c r="S43">
        <v>1</v>
      </c>
      <c r="T43">
        <v>0</v>
      </c>
      <c r="U43">
        <v>3.1020365806800001</v>
      </c>
      <c r="V43">
        <v>8.3976099463100001E-2</v>
      </c>
      <c r="W43">
        <v>1</v>
      </c>
      <c r="X43">
        <v>0</v>
      </c>
      <c r="Y43">
        <v>8.8915175026499996E-2</v>
      </c>
      <c r="Z43">
        <v>1.3497142011199999E-2</v>
      </c>
      <c r="AA43">
        <v>5.0000000000000001E-3</v>
      </c>
      <c r="AB43">
        <v>0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  <c r="AJ43">
        <v>1</v>
      </c>
      <c r="AK43" s="3">
        <f>(Calibration!$U$9)/U43</f>
        <v>6.4479436529122305</v>
      </c>
    </row>
    <row r="44" spans="1:37" x14ac:dyDescent="0.25">
      <c r="A44" t="s">
        <v>92</v>
      </c>
      <c r="B44" t="s">
        <v>31</v>
      </c>
      <c r="C44" t="s">
        <v>32</v>
      </c>
      <c r="D44">
        <v>0</v>
      </c>
      <c r="E44" t="s">
        <v>117</v>
      </c>
      <c r="F44" t="s">
        <v>39</v>
      </c>
      <c r="G44">
        <v>1</v>
      </c>
      <c r="H44" t="s">
        <v>34</v>
      </c>
      <c r="I44">
        <v>1</v>
      </c>
      <c r="J44" t="s">
        <v>40</v>
      </c>
      <c r="K44">
        <v>4.0000000000000002E-4</v>
      </c>
      <c r="L44">
        <v>1677.7216000000001</v>
      </c>
      <c r="M44">
        <v>1</v>
      </c>
      <c r="N44">
        <v>0</v>
      </c>
      <c r="O44">
        <v>4.3022502505199997E-2</v>
      </c>
      <c r="P44">
        <v>2.24090344857E-4</v>
      </c>
      <c r="Q44">
        <v>23.2436502242</v>
      </c>
      <c r="R44">
        <v>2345.6073928599999</v>
      </c>
      <c r="S44">
        <v>1</v>
      </c>
      <c r="T44">
        <v>0</v>
      </c>
      <c r="U44">
        <v>3.8189503916900001</v>
      </c>
      <c r="V44">
        <v>0.110826095542</v>
      </c>
      <c r="W44">
        <v>1</v>
      </c>
      <c r="X44">
        <v>0</v>
      </c>
      <c r="Y44">
        <v>7.50732002791E-2</v>
      </c>
      <c r="Z44">
        <v>1.4380705929100001E-2</v>
      </c>
      <c r="AA44">
        <v>5.0000000000000001E-3</v>
      </c>
      <c r="AB44">
        <v>0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  <c r="AJ44">
        <v>1</v>
      </c>
      <c r="AK44" s="3">
        <f>(Calibration!$U$9)/U44</f>
        <v>5.2375011534637368</v>
      </c>
    </row>
    <row r="45" spans="1:37" x14ac:dyDescent="0.25">
      <c r="A45" t="s">
        <v>93</v>
      </c>
      <c r="B45" t="s">
        <v>31</v>
      </c>
      <c r="C45" t="s">
        <v>32</v>
      </c>
      <c r="D45">
        <v>0</v>
      </c>
      <c r="E45" t="s">
        <v>117</v>
      </c>
      <c r="F45" t="s">
        <v>39</v>
      </c>
      <c r="G45">
        <v>1</v>
      </c>
      <c r="H45" t="s">
        <v>34</v>
      </c>
      <c r="I45">
        <v>1</v>
      </c>
      <c r="J45" t="s">
        <v>40</v>
      </c>
      <c r="K45">
        <v>4.0000000000000002E-4</v>
      </c>
      <c r="L45">
        <v>1677.7216000000001</v>
      </c>
      <c r="M45">
        <v>1</v>
      </c>
      <c r="N45">
        <v>0</v>
      </c>
      <c r="O45">
        <v>4.3137728098899999E-2</v>
      </c>
      <c r="P45">
        <v>2.5003176161299999E-4</v>
      </c>
      <c r="Q45">
        <v>23.1815638902</v>
      </c>
      <c r="R45">
        <v>2355.0517458200002</v>
      </c>
      <c r="S45">
        <v>1</v>
      </c>
      <c r="T45">
        <v>0</v>
      </c>
      <c r="U45">
        <v>4.6477132893700004</v>
      </c>
      <c r="V45">
        <v>0.15289224475800001</v>
      </c>
      <c r="W45">
        <v>1</v>
      </c>
      <c r="X45">
        <v>0</v>
      </c>
      <c r="Y45">
        <v>0.10062821846599999</v>
      </c>
      <c r="Z45">
        <v>1.6351906021699999E-2</v>
      </c>
      <c r="AA45">
        <v>5.0000000000000001E-3</v>
      </c>
      <c r="AB45">
        <v>0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  <c r="AJ45">
        <v>1</v>
      </c>
      <c r="AK45" s="3">
        <f>(Calibration!$U$9)/U45</f>
        <v>4.3035694837812191</v>
      </c>
    </row>
    <row r="46" spans="1:37" x14ac:dyDescent="0.25">
      <c r="A46" t="s">
        <v>94</v>
      </c>
      <c r="B46" t="s">
        <v>31</v>
      </c>
      <c r="C46" t="s">
        <v>32</v>
      </c>
      <c r="D46">
        <v>0</v>
      </c>
      <c r="E46" t="s">
        <v>117</v>
      </c>
      <c r="F46" t="s">
        <v>39</v>
      </c>
      <c r="G46">
        <v>1</v>
      </c>
      <c r="H46" t="s">
        <v>34</v>
      </c>
      <c r="I46">
        <v>1</v>
      </c>
      <c r="J46" t="s">
        <v>40</v>
      </c>
      <c r="K46">
        <v>4.0000000000000002E-4</v>
      </c>
      <c r="L46">
        <v>1677.7216000000001</v>
      </c>
      <c r="M46">
        <v>1</v>
      </c>
      <c r="N46">
        <v>0</v>
      </c>
      <c r="O46">
        <v>3.97225263092E-2</v>
      </c>
      <c r="P46">
        <v>1.9418209307300001E-4</v>
      </c>
      <c r="Q46">
        <v>25.174632454600001</v>
      </c>
      <c r="R46">
        <v>2070.1204075400001</v>
      </c>
      <c r="S46">
        <v>1</v>
      </c>
      <c r="T46">
        <v>0</v>
      </c>
      <c r="U46">
        <v>3.0385367893100002</v>
      </c>
      <c r="V46">
        <v>8.0919768848899995E-2</v>
      </c>
      <c r="W46">
        <v>1</v>
      </c>
      <c r="X46">
        <v>0</v>
      </c>
      <c r="Y46">
        <v>0.101084821425</v>
      </c>
      <c r="Z46">
        <v>1.33197935805E-2</v>
      </c>
      <c r="AA46">
        <v>5.0000000000000001E-3</v>
      </c>
      <c r="AB46">
        <v>0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  <c r="AJ46">
        <v>1</v>
      </c>
      <c r="AK46" s="3">
        <f>(Calibration!$U$9)/U46</f>
        <v>6.5826937333344651</v>
      </c>
    </row>
    <row r="47" spans="1:37" x14ac:dyDescent="0.25">
      <c r="A47" t="s">
        <v>99</v>
      </c>
      <c r="B47" t="s">
        <v>31</v>
      </c>
      <c r="C47" t="s">
        <v>32</v>
      </c>
      <c r="D47">
        <v>0</v>
      </c>
      <c r="E47" t="s">
        <v>117</v>
      </c>
      <c r="F47" t="s">
        <v>39</v>
      </c>
      <c r="G47">
        <v>1</v>
      </c>
      <c r="H47" t="s">
        <v>34</v>
      </c>
      <c r="I47">
        <v>1</v>
      </c>
      <c r="J47" t="s">
        <v>40</v>
      </c>
      <c r="K47">
        <v>4.0000000000000002E-4</v>
      </c>
      <c r="L47">
        <v>1677.7216000000001</v>
      </c>
      <c r="M47">
        <v>1</v>
      </c>
      <c r="N47">
        <v>0</v>
      </c>
      <c r="O47">
        <v>2.7376662081400001E-2</v>
      </c>
      <c r="P47">
        <v>1.63294227425E-4</v>
      </c>
      <c r="Q47">
        <v>36.527462589300001</v>
      </c>
      <c r="R47">
        <v>1381.82149787</v>
      </c>
      <c r="S47">
        <v>1</v>
      </c>
      <c r="T47">
        <v>0</v>
      </c>
      <c r="U47">
        <v>2.7204255098100001</v>
      </c>
      <c r="V47">
        <v>8.7412181192499994E-2</v>
      </c>
      <c r="W47">
        <v>1</v>
      </c>
      <c r="X47">
        <v>0</v>
      </c>
      <c r="Y47">
        <v>0.130413937072</v>
      </c>
      <c r="Z47">
        <v>1.6212081896199999E-2</v>
      </c>
      <c r="AA47">
        <v>5.0000000000000001E-3</v>
      </c>
      <c r="AB47">
        <v>0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  <c r="AJ47">
        <v>1</v>
      </c>
      <c r="AK47" s="3">
        <f>(Calibration!$U$9)/U47</f>
        <v>7.3524369659708588</v>
      </c>
    </row>
    <row r="48" spans="1:37" x14ac:dyDescent="0.25">
      <c r="A48" t="s">
        <v>100</v>
      </c>
      <c r="B48" t="s">
        <v>31</v>
      </c>
      <c r="C48" t="s">
        <v>32</v>
      </c>
      <c r="D48">
        <v>0</v>
      </c>
      <c r="E48" t="s">
        <v>117</v>
      </c>
      <c r="F48" t="s">
        <v>39</v>
      </c>
      <c r="G48">
        <v>1</v>
      </c>
      <c r="H48" t="s">
        <v>34</v>
      </c>
      <c r="I48">
        <v>1</v>
      </c>
      <c r="J48" t="s">
        <v>40</v>
      </c>
      <c r="K48">
        <v>4.0000000000000002E-4</v>
      </c>
      <c r="L48">
        <v>1677.7216000000001</v>
      </c>
      <c r="M48">
        <v>1</v>
      </c>
      <c r="N48">
        <v>0</v>
      </c>
      <c r="O48">
        <v>3.18025279864E-2</v>
      </c>
      <c r="P48">
        <v>1.92971209671E-4</v>
      </c>
      <c r="Q48">
        <v>31.444041191499998</v>
      </c>
      <c r="R48">
        <v>1516.6122017499999</v>
      </c>
      <c r="S48">
        <v>1</v>
      </c>
      <c r="T48">
        <v>0</v>
      </c>
      <c r="U48">
        <v>3.86270426342</v>
      </c>
      <c r="V48">
        <v>0.130719110498</v>
      </c>
      <c r="W48">
        <v>1</v>
      </c>
      <c r="X48">
        <v>0</v>
      </c>
      <c r="Y48">
        <v>0.113580538366</v>
      </c>
      <c r="Z48">
        <v>1.6915046259300001E-2</v>
      </c>
      <c r="AA48">
        <v>5.0000000000000001E-3</v>
      </c>
      <c r="AB48">
        <v>0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  <c r="AJ48">
        <v>1</v>
      </c>
      <c r="AK48" s="3">
        <f>(Calibration!$U$9)/U48</f>
        <v>5.1781745941346822</v>
      </c>
    </row>
    <row r="49" spans="1:37" x14ac:dyDescent="0.25">
      <c r="A49" t="s">
        <v>101</v>
      </c>
      <c r="B49" t="s">
        <v>31</v>
      </c>
      <c r="C49" t="s">
        <v>32</v>
      </c>
      <c r="D49">
        <v>0</v>
      </c>
      <c r="E49" t="s">
        <v>117</v>
      </c>
      <c r="F49" t="s">
        <v>39</v>
      </c>
      <c r="G49">
        <v>1</v>
      </c>
      <c r="H49" t="s">
        <v>34</v>
      </c>
      <c r="I49">
        <v>1</v>
      </c>
      <c r="J49" t="s">
        <v>40</v>
      </c>
      <c r="K49">
        <v>4.0000000000000002E-4</v>
      </c>
      <c r="L49">
        <v>1677.7216000000001</v>
      </c>
      <c r="M49">
        <v>1</v>
      </c>
      <c r="N49">
        <v>0</v>
      </c>
      <c r="O49">
        <v>2.6924477322700001E-2</v>
      </c>
      <c r="P49">
        <v>2.4387086155700001E-4</v>
      </c>
      <c r="Q49">
        <v>37.140925263500002</v>
      </c>
      <c r="R49">
        <v>1207.81805287</v>
      </c>
      <c r="S49">
        <v>1</v>
      </c>
      <c r="T49">
        <v>0</v>
      </c>
      <c r="U49">
        <v>4.0163712337100002</v>
      </c>
      <c r="V49">
        <v>0.20366055852699999</v>
      </c>
      <c r="W49">
        <v>1</v>
      </c>
      <c r="X49">
        <v>0</v>
      </c>
      <c r="Y49">
        <v>0.179295101042</v>
      </c>
      <c r="Z49">
        <v>2.5704708352200002E-2</v>
      </c>
      <c r="AA49">
        <v>5.0000000000000001E-3</v>
      </c>
      <c r="AB49">
        <v>0</v>
      </c>
      <c r="AC49" t="s">
        <v>36</v>
      </c>
      <c r="AD49" t="s">
        <v>36</v>
      </c>
      <c r="AE49" t="s">
        <v>36</v>
      </c>
      <c r="AF49" t="s">
        <v>36</v>
      </c>
      <c r="AG49" t="s">
        <v>36</v>
      </c>
      <c r="AH49" t="s">
        <v>36</v>
      </c>
      <c r="AI49" t="s">
        <v>36</v>
      </c>
      <c r="AJ49">
        <v>1</v>
      </c>
      <c r="AK49" s="3">
        <f>(Calibration!$U$9)/U49</f>
        <v>4.9800568517221331</v>
      </c>
    </row>
    <row r="50" spans="1:37" x14ac:dyDescent="0.25">
      <c r="A50" t="s">
        <v>102</v>
      </c>
      <c r="B50" t="s">
        <v>31</v>
      </c>
      <c r="C50" t="s">
        <v>32</v>
      </c>
      <c r="D50">
        <v>0</v>
      </c>
      <c r="E50" t="s">
        <v>117</v>
      </c>
      <c r="F50" t="s">
        <v>39</v>
      </c>
      <c r="G50">
        <v>1</v>
      </c>
      <c r="H50" t="s">
        <v>34</v>
      </c>
      <c r="I50">
        <v>1</v>
      </c>
      <c r="J50" t="s">
        <v>40</v>
      </c>
      <c r="K50">
        <v>4.0000000000000002E-4</v>
      </c>
      <c r="L50">
        <v>1677.7216000000001</v>
      </c>
      <c r="M50">
        <v>1</v>
      </c>
      <c r="N50">
        <v>0</v>
      </c>
      <c r="O50">
        <v>2.5891419816399999E-2</v>
      </c>
      <c r="P50">
        <v>2.5873701605099998E-4</v>
      </c>
      <c r="Q50">
        <v>38.622833629600002</v>
      </c>
      <c r="R50">
        <v>1046.0632952200001</v>
      </c>
      <c r="S50">
        <v>1</v>
      </c>
      <c r="T50">
        <v>0</v>
      </c>
      <c r="U50">
        <v>3.8056624932499998</v>
      </c>
      <c r="V50">
        <v>0.21181416460399999</v>
      </c>
      <c r="W50">
        <v>1</v>
      </c>
      <c r="X50">
        <v>0</v>
      </c>
      <c r="Y50">
        <v>0.10437676060999999</v>
      </c>
      <c r="Z50">
        <v>2.7764788262699999E-2</v>
      </c>
      <c r="AA50">
        <v>5.0000000000000001E-3</v>
      </c>
      <c r="AB50">
        <v>0</v>
      </c>
      <c r="AC50" t="s">
        <v>36</v>
      </c>
      <c r="AD50" t="s">
        <v>36</v>
      </c>
      <c r="AE50" t="s">
        <v>36</v>
      </c>
      <c r="AF50" t="s">
        <v>36</v>
      </c>
      <c r="AG50" t="s">
        <v>36</v>
      </c>
      <c r="AH50" t="s">
        <v>36</v>
      </c>
      <c r="AI50" t="s">
        <v>36</v>
      </c>
      <c r="AJ50">
        <v>1</v>
      </c>
      <c r="AK50" s="3">
        <f>(Calibration!$U$9)/U50</f>
        <v>5.2557884775577808</v>
      </c>
    </row>
    <row r="51" spans="1:37" x14ac:dyDescent="0.25">
      <c r="A51" t="s">
        <v>105</v>
      </c>
      <c r="B51" t="s">
        <v>31</v>
      </c>
      <c r="C51" t="s">
        <v>32</v>
      </c>
      <c r="D51">
        <v>0</v>
      </c>
      <c r="E51" t="s">
        <v>117</v>
      </c>
      <c r="F51" t="s">
        <v>39</v>
      </c>
      <c r="G51">
        <v>1</v>
      </c>
      <c r="H51" t="s">
        <v>34</v>
      </c>
      <c r="I51">
        <v>1</v>
      </c>
      <c r="J51" t="s">
        <v>40</v>
      </c>
      <c r="K51">
        <v>4.0000000000000002E-4</v>
      </c>
      <c r="L51">
        <v>1677.7216000000001</v>
      </c>
      <c r="M51">
        <v>1</v>
      </c>
      <c r="N51">
        <v>0</v>
      </c>
      <c r="O51">
        <v>1.7936199538600001E-2</v>
      </c>
      <c r="P51">
        <v>1.36808804723E-4</v>
      </c>
      <c r="Q51">
        <v>55.753171001799998</v>
      </c>
      <c r="R51">
        <v>1158.3019920199999</v>
      </c>
      <c r="S51">
        <v>1</v>
      </c>
      <c r="T51">
        <v>0</v>
      </c>
      <c r="U51">
        <v>3.8424118723</v>
      </c>
      <c r="V51">
        <v>0.16337955857200001</v>
      </c>
      <c r="W51">
        <v>1</v>
      </c>
      <c r="X51">
        <v>0</v>
      </c>
      <c r="Y51">
        <v>0.118695427182</v>
      </c>
      <c r="Z51">
        <v>2.1277909162200001E-2</v>
      </c>
      <c r="AA51">
        <v>5.0000000000000001E-3</v>
      </c>
      <c r="AB51">
        <v>0</v>
      </c>
      <c r="AC51" t="s">
        <v>36</v>
      </c>
      <c r="AD51" t="s">
        <v>36</v>
      </c>
      <c r="AE51" t="s">
        <v>36</v>
      </c>
      <c r="AF51" t="s">
        <v>36</v>
      </c>
      <c r="AG51" t="s">
        <v>36</v>
      </c>
      <c r="AH51" t="s">
        <v>36</v>
      </c>
      <c r="AI51" t="s">
        <v>36</v>
      </c>
      <c r="AJ51">
        <v>1</v>
      </c>
      <c r="AK51" s="3">
        <f>(Calibration!$U$9)/U51</f>
        <v>5.2055213616453004</v>
      </c>
    </row>
    <row r="52" spans="1:37" x14ac:dyDescent="0.25">
      <c r="A52" t="s">
        <v>106</v>
      </c>
      <c r="B52" t="s">
        <v>31</v>
      </c>
      <c r="C52" t="s">
        <v>32</v>
      </c>
      <c r="D52">
        <v>0</v>
      </c>
      <c r="E52" t="s">
        <v>117</v>
      </c>
      <c r="F52" t="s">
        <v>39</v>
      </c>
      <c r="G52">
        <v>1</v>
      </c>
      <c r="H52" t="s">
        <v>34</v>
      </c>
      <c r="I52">
        <v>1</v>
      </c>
      <c r="J52" t="s">
        <v>40</v>
      </c>
      <c r="K52">
        <v>4.0000000000000002E-4</v>
      </c>
      <c r="L52">
        <v>1677.7216000000001</v>
      </c>
      <c r="M52">
        <v>1</v>
      </c>
      <c r="N52">
        <v>0</v>
      </c>
      <c r="O52">
        <v>1.7704986883600001E-2</v>
      </c>
      <c r="P52">
        <v>1.5194375158200001E-4</v>
      </c>
      <c r="Q52">
        <v>56.4812618375</v>
      </c>
      <c r="R52">
        <v>1143.9106828399999</v>
      </c>
      <c r="S52">
        <v>1</v>
      </c>
      <c r="T52">
        <v>0</v>
      </c>
      <c r="U52">
        <v>3.8305701884199999</v>
      </c>
      <c r="V52">
        <v>0.183210695531</v>
      </c>
      <c r="W52">
        <v>1</v>
      </c>
      <c r="X52">
        <v>0</v>
      </c>
      <c r="Y52">
        <v>2.3624397315600001E-3</v>
      </c>
      <c r="Z52">
        <v>2.27862990498E-2</v>
      </c>
      <c r="AA52">
        <v>5.0000000000000001E-3</v>
      </c>
      <c r="AB52">
        <v>0</v>
      </c>
      <c r="AC52" t="s">
        <v>36</v>
      </c>
      <c r="AD52" t="s">
        <v>36</v>
      </c>
      <c r="AE52" t="s">
        <v>36</v>
      </c>
      <c r="AF52" t="s">
        <v>36</v>
      </c>
      <c r="AG52" t="s">
        <v>36</v>
      </c>
      <c r="AH52" t="s">
        <v>36</v>
      </c>
      <c r="AI52" t="s">
        <v>36</v>
      </c>
      <c r="AJ52">
        <v>1</v>
      </c>
      <c r="AK52" s="3">
        <f>(Calibration!$U$9)/U52</f>
        <v>5.2216135190430526</v>
      </c>
    </row>
    <row r="53" spans="1:37" x14ac:dyDescent="0.25">
      <c r="A53" t="s">
        <v>107</v>
      </c>
      <c r="B53" t="s">
        <v>31</v>
      </c>
      <c r="C53" t="s">
        <v>32</v>
      </c>
      <c r="D53">
        <v>0</v>
      </c>
      <c r="E53" t="s">
        <v>117</v>
      </c>
      <c r="F53" t="s">
        <v>39</v>
      </c>
      <c r="G53">
        <v>1</v>
      </c>
      <c r="H53" t="s">
        <v>34</v>
      </c>
      <c r="I53">
        <v>1</v>
      </c>
      <c r="J53" t="s">
        <v>40</v>
      </c>
      <c r="K53">
        <v>4.0000000000000002E-4</v>
      </c>
      <c r="L53">
        <v>1677.7216000000001</v>
      </c>
      <c r="M53">
        <v>1</v>
      </c>
      <c r="N53">
        <v>0</v>
      </c>
      <c r="O53">
        <v>1.83868630984E-2</v>
      </c>
      <c r="P53">
        <v>1.7218517576300001E-4</v>
      </c>
      <c r="Q53">
        <v>54.386656094999999</v>
      </c>
      <c r="R53">
        <v>1208.8352495399999</v>
      </c>
      <c r="S53">
        <v>1</v>
      </c>
      <c r="T53">
        <v>0</v>
      </c>
      <c r="U53">
        <v>3.88527458063</v>
      </c>
      <c r="V53">
        <v>0.203046849354</v>
      </c>
      <c r="W53">
        <v>1</v>
      </c>
      <c r="X53">
        <v>0</v>
      </c>
      <c r="Y53">
        <v>0.15067099244500001</v>
      </c>
      <c r="Z53">
        <v>2.6335550884300001E-2</v>
      </c>
      <c r="AA53">
        <v>5.0000000000000001E-3</v>
      </c>
      <c r="AB53">
        <v>0</v>
      </c>
      <c r="AC53" t="s">
        <v>36</v>
      </c>
      <c r="AD53" t="s">
        <v>36</v>
      </c>
      <c r="AE53" t="s">
        <v>36</v>
      </c>
      <c r="AF53" t="s">
        <v>36</v>
      </c>
      <c r="AG53" t="s">
        <v>36</v>
      </c>
      <c r="AH53" t="s">
        <v>36</v>
      </c>
      <c r="AI53" t="s">
        <v>36</v>
      </c>
      <c r="AJ53">
        <v>1</v>
      </c>
      <c r="AK53" s="3">
        <f>(Calibration!$U$9)/U53</f>
        <v>5.1480935687829472</v>
      </c>
    </row>
    <row r="54" spans="1:37" x14ac:dyDescent="0.25">
      <c r="A54" t="s">
        <v>108</v>
      </c>
      <c r="B54" t="s">
        <v>31</v>
      </c>
      <c r="C54" t="s">
        <v>32</v>
      </c>
      <c r="D54">
        <v>0</v>
      </c>
      <c r="E54" t="s">
        <v>117</v>
      </c>
      <c r="F54" t="s">
        <v>39</v>
      </c>
      <c r="G54">
        <v>1</v>
      </c>
      <c r="H54" t="s">
        <v>34</v>
      </c>
      <c r="I54">
        <v>1</v>
      </c>
      <c r="J54" t="s">
        <v>40</v>
      </c>
      <c r="K54">
        <v>4.0000000000000002E-4</v>
      </c>
      <c r="L54">
        <v>1677.7216000000001</v>
      </c>
      <c r="M54">
        <v>1</v>
      </c>
      <c r="N54">
        <v>0</v>
      </c>
      <c r="O54">
        <v>1.7752007764600002E-2</v>
      </c>
      <c r="P54">
        <v>1.3897431281800001E-4</v>
      </c>
      <c r="Q54">
        <v>56.331656298399999</v>
      </c>
      <c r="R54">
        <v>1144.2922398600001</v>
      </c>
      <c r="S54">
        <v>1</v>
      </c>
      <c r="T54">
        <v>0</v>
      </c>
      <c r="U54">
        <v>2.7339851519099998</v>
      </c>
      <c r="V54">
        <v>0.115357836491</v>
      </c>
      <c r="W54">
        <v>1</v>
      </c>
      <c r="X54">
        <v>0</v>
      </c>
      <c r="Y54">
        <v>6.7571321674799997E-2</v>
      </c>
      <c r="Z54">
        <v>2.09717407014E-2</v>
      </c>
      <c r="AA54">
        <v>5.0000000000000001E-3</v>
      </c>
      <c r="AB54">
        <v>0</v>
      </c>
      <c r="AC54" t="s">
        <v>36</v>
      </c>
      <c r="AD54" t="s">
        <v>36</v>
      </c>
      <c r="AE54" t="s">
        <v>36</v>
      </c>
      <c r="AF54" t="s">
        <v>36</v>
      </c>
      <c r="AG54" t="s">
        <v>36</v>
      </c>
      <c r="AH54" t="s">
        <v>36</v>
      </c>
      <c r="AI54" t="s">
        <v>36</v>
      </c>
      <c r="AJ54">
        <v>1</v>
      </c>
      <c r="AK54" s="3">
        <f>(Calibration!$U$9)/U54</f>
        <v>7.315971364191082</v>
      </c>
    </row>
    <row r="55" spans="1:37" x14ac:dyDescent="0.25">
      <c r="A55" t="s">
        <v>109</v>
      </c>
      <c r="B55" t="s">
        <v>31</v>
      </c>
      <c r="C55" t="s">
        <v>32</v>
      </c>
      <c r="D55">
        <v>0</v>
      </c>
      <c r="E55" t="s">
        <v>117</v>
      </c>
      <c r="F55" t="s">
        <v>39</v>
      </c>
      <c r="G55">
        <v>1</v>
      </c>
      <c r="H55" t="s">
        <v>34</v>
      </c>
      <c r="I55">
        <v>1</v>
      </c>
      <c r="J55" t="s">
        <v>40</v>
      </c>
      <c r="K55">
        <v>4.0000000000000002E-4</v>
      </c>
      <c r="L55">
        <v>1677.7216000000001</v>
      </c>
      <c r="M55">
        <v>1</v>
      </c>
      <c r="N55">
        <v>0</v>
      </c>
      <c r="O55">
        <v>1.7292109444999999E-2</v>
      </c>
      <c r="P55" s="2">
        <v>1.58329789816E-4</v>
      </c>
      <c r="Q55">
        <v>57.829844483700001</v>
      </c>
      <c r="R55">
        <v>1089.91215932</v>
      </c>
      <c r="S55">
        <v>1</v>
      </c>
      <c r="T55">
        <v>0</v>
      </c>
      <c r="U55">
        <v>3.5908200752999999</v>
      </c>
      <c r="V55">
        <v>0.182093536566</v>
      </c>
      <c r="W55">
        <v>1</v>
      </c>
      <c r="X55">
        <v>0</v>
      </c>
      <c r="Y55">
        <v>1.03624897847E-2</v>
      </c>
      <c r="Z55">
        <v>2.4785183698899999E-2</v>
      </c>
      <c r="AA55">
        <v>5.0000000000000001E-3</v>
      </c>
      <c r="AB55">
        <v>0</v>
      </c>
      <c r="AC55" t="s">
        <v>36</v>
      </c>
      <c r="AD55" t="s">
        <v>36</v>
      </c>
      <c r="AE55" t="s">
        <v>36</v>
      </c>
      <c r="AF55" t="s">
        <v>36</v>
      </c>
      <c r="AG55" t="s">
        <v>36</v>
      </c>
      <c r="AH55" t="s">
        <v>36</v>
      </c>
      <c r="AI55" t="s">
        <v>36</v>
      </c>
      <c r="AJ55">
        <v>1</v>
      </c>
      <c r="AK55" s="3">
        <f>(Calibration!$U$9)/U55</f>
        <v>5.5702476487424928</v>
      </c>
    </row>
    <row r="56" spans="1:37" x14ac:dyDescent="0.25">
      <c r="A56" t="s">
        <v>116</v>
      </c>
      <c r="B56" t="s">
        <v>31</v>
      </c>
      <c r="C56" t="s">
        <v>32</v>
      </c>
      <c r="D56">
        <v>0</v>
      </c>
      <c r="E56" t="s">
        <v>117</v>
      </c>
      <c r="F56" t="s">
        <v>39</v>
      </c>
      <c r="G56">
        <v>1</v>
      </c>
      <c r="H56" t="s">
        <v>34</v>
      </c>
      <c r="I56">
        <v>1</v>
      </c>
      <c r="J56" t="s">
        <v>40</v>
      </c>
      <c r="K56">
        <v>4.0000000000000002E-4</v>
      </c>
      <c r="L56">
        <v>1677.7216000000001</v>
      </c>
      <c r="M56">
        <v>1</v>
      </c>
      <c r="N56">
        <v>0</v>
      </c>
      <c r="O56">
        <v>1.55510934069E-2</v>
      </c>
      <c r="P56" s="2">
        <v>1.5602208194100001E-4</v>
      </c>
      <c r="Q56">
        <v>64.3041600894</v>
      </c>
      <c r="R56">
        <v>949.04625928400003</v>
      </c>
      <c r="S56">
        <v>1</v>
      </c>
      <c r="T56">
        <v>0</v>
      </c>
      <c r="U56">
        <v>2.9237155723099999</v>
      </c>
      <c r="V56">
        <v>0.15918143350399999</v>
      </c>
      <c r="W56">
        <v>1</v>
      </c>
      <c r="X56">
        <v>0</v>
      </c>
      <c r="Y56">
        <v>1.6800629948399998E-2</v>
      </c>
      <c r="Z56">
        <v>2.6671154748300001E-2</v>
      </c>
      <c r="AA56">
        <v>5.0000000000000001E-3</v>
      </c>
      <c r="AB56">
        <v>0</v>
      </c>
      <c r="AC56" t="s">
        <v>36</v>
      </c>
      <c r="AD56" t="s">
        <v>36</v>
      </c>
      <c r="AE56" t="s">
        <v>36</v>
      </c>
      <c r="AF56" t="s">
        <v>36</v>
      </c>
      <c r="AG56" t="s">
        <v>36</v>
      </c>
      <c r="AH56" t="s">
        <v>36</v>
      </c>
      <c r="AI56" t="s">
        <v>36</v>
      </c>
      <c r="AJ56">
        <v>1</v>
      </c>
      <c r="AK56" s="3">
        <f>(Calibration!$U$9)/U56</f>
        <v>6.8412116660492952</v>
      </c>
    </row>
    <row r="57" spans="1:37" x14ac:dyDescent="0.25">
      <c r="A57" t="s">
        <v>37</v>
      </c>
      <c r="P57" s="2"/>
      <c r="AK57" s="3" t="e">
        <f>(Calibration!$U$9)/U57</f>
        <v>#DIV/0!</v>
      </c>
    </row>
    <row r="58" spans="1:37" x14ac:dyDescent="0.25">
      <c r="P58" s="2"/>
      <c r="AK58" s="3" t="e">
        <f>(Calibration!$U$9)/U58</f>
        <v>#DIV/0!</v>
      </c>
    </row>
    <row r="59" spans="1:37" x14ac:dyDescent="0.25">
      <c r="P59" s="2"/>
      <c r="AK59" s="3" t="e">
        <f>(Calibration!$U$9)/U59</f>
        <v>#DIV/0!</v>
      </c>
    </row>
    <row r="60" spans="1:37" x14ac:dyDescent="0.25">
      <c r="P60" s="2"/>
      <c r="AK60" s="3" t="e">
        <f>(Calibration!$U$9)/U60</f>
        <v>#DIV/0!</v>
      </c>
    </row>
    <row r="61" spans="1:37" x14ac:dyDescent="0.25">
      <c r="AK61" s="3"/>
    </row>
    <row r="62" spans="1:37" x14ac:dyDescent="0.25">
      <c r="AK62" s="3"/>
    </row>
    <row r="63" spans="1:37" x14ac:dyDescent="0.25">
      <c r="AK63" s="3"/>
    </row>
    <row r="64" spans="1:37" x14ac:dyDescent="0.25">
      <c r="AK64" s="3"/>
    </row>
    <row r="65" spans="16:37" x14ac:dyDescent="0.25">
      <c r="AK65" s="3"/>
    </row>
    <row r="66" spans="16:37" x14ac:dyDescent="0.25">
      <c r="AK66" s="3"/>
    </row>
    <row r="67" spans="16:37" x14ac:dyDescent="0.25">
      <c r="AK67" s="3"/>
    </row>
    <row r="68" spans="16:37" x14ac:dyDescent="0.25">
      <c r="AK68" s="3"/>
    </row>
    <row r="69" spans="16:37" x14ac:dyDescent="0.25">
      <c r="AK69" s="3"/>
    </row>
    <row r="70" spans="16:37" x14ac:dyDescent="0.25">
      <c r="AK70" s="3"/>
    </row>
    <row r="71" spans="16:37" x14ac:dyDescent="0.25">
      <c r="AK71" s="3"/>
    </row>
    <row r="72" spans="16:37" x14ac:dyDescent="0.25">
      <c r="P72" s="2"/>
      <c r="AK72" s="3"/>
    </row>
    <row r="73" spans="16:37" x14ac:dyDescent="0.25">
      <c r="P73" s="2"/>
      <c r="AK73" s="3"/>
    </row>
    <row r="74" spans="16:37" x14ac:dyDescent="0.25">
      <c r="P74" s="2"/>
      <c r="AK74" s="3"/>
    </row>
    <row r="75" spans="16:37" x14ac:dyDescent="0.25">
      <c r="P75" s="2"/>
      <c r="AK75" s="3"/>
    </row>
    <row r="76" spans="16:37" x14ac:dyDescent="0.25">
      <c r="P76" s="2"/>
      <c r="AK76" s="3"/>
    </row>
    <row r="77" spans="16:37" x14ac:dyDescent="0.25">
      <c r="AK77" s="3"/>
    </row>
    <row r="78" spans="16:37" x14ac:dyDescent="0.25">
      <c r="AK78" s="3"/>
    </row>
    <row r="79" spans="16:37" x14ac:dyDescent="0.25">
      <c r="AK79" s="3"/>
    </row>
    <row r="80" spans="16:37" x14ac:dyDescent="0.25">
      <c r="AK80" s="3"/>
    </row>
    <row r="81" spans="16:37" x14ac:dyDescent="0.25">
      <c r="P81" s="2"/>
      <c r="AK81" s="3"/>
    </row>
    <row r="82" spans="16:37" x14ac:dyDescent="0.25">
      <c r="P82" s="2"/>
      <c r="AK82" s="3"/>
    </row>
    <row r="83" spans="16:37" x14ac:dyDescent="0.25">
      <c r="P83" s="2"/>
      <c r="AK83" s="3"/>
    </row>
    <row r="84" spans="16:37" x14ac:dyDescent="0.25">
      <c r="P84" s="2"/>
      <c r="AK84" s="3"/>
    </row>
    <row r="85" spans="16:37" x14ac:dyDescent="0.25">
      <c r="P85" s="2"/>
      <c r="AK85" s="3"/>
    </row>
    <row r="86" spans="16:37" x14ac:dyDescent="0.25">
      <c r="P86" s="2"/>
      <c r="Z86" s="2"/>
      <c r="AK86" s="3"/>
    </row>
    <row r="87" spans="16:37" x14ac:dyDescent="0.25">
      <c r="AK87" s="3"/>
    </row>
    <row r="88" spans="16:37" x14ac:dyDescent="0.25">
      <c r="AK88" s="3"/>
    </row>
    <row r="89" spans="16:37" x14ac:dyDescent="0.25">
      <c r="P89" s="2"/>
      <c r="AK89" s="3"/>
    </row>
    <row r="90" spans="16:37" x14ac:dyDescent="0.25">
      <c r="P90" s="2"/>
      <c r="AK90" s="3"/>
    </row>
    <row r="91" spans="16:37" x14ac:dyDescent="0.25">
      <c r="P91" s="2"/>
      <c r="AK91" s="3"/>
    </row>
    <row r="92" spans="16:37" x14ac:dyDescent="0.25">
      <c r="P92" s="2"/>
      <c r="AK92" s="3"/>
    </row>
    <row r="93" spans="16:37" x14ac:dyDescent="0.25">
      <c r="AK93" s="3"/>
    </row>
    <row r="94" spans="16:37" x14ac:dyDescent="0.25">
      <c r="AK94" s="3"/>
    </row>
    <row r="95" spans="16:37" x14ac:dyDescent="0.25">
      <c r="AK95" s="3"/>
    </row>
    <row r="96" spans="16:37" x14ac:dyDescent="0.25">
      <c r="AK96" s="3"/>
    </row>
    <row r="97" spans="16:37" x14ac:dyDescent="0.25">
      <c r="AK97" s="3"/>
    </row>
    <row r="98" spans="16:37" x14ac:dyDescent="0.25">
      <c r="AK98" s="3"/>
    </row>
    <row r="99" spans="16:37" x14ac:dyDescent="0.25">
      <c r="AK99" s="3"/>
    </row>
    <row r="100" spans="16:37" x14ac:dyDescent="0.25">
      <c r="P100" s="2"/>
      <c r="AK100" s="3"/>
    </row>
    <row r="101" spans="16:37" x14ac:dyDescent="0.25">
      <c r="P101" s="2"/>
      <c r="AK101" s="3"/>
    </row>
    <row r="102" spans="16:37" x14ac:dyDescent="0.25">
      <c r="AK102" s="3"/>
    </row>
    <row r="103" spans="16:37" x14ac:dyDescent="0.25">
      <c r="AK103" s="3"/>
    </row>
    <row r="104" spans="16:37" x14ac:dyDescent="0.25">
      <c r="AK104" s="3"/>
    </row>
    <row r="105" spans="16:37" x14ac:dyDescent="0.25">
      <c r="P105" s="2"/>
      <c r="AK105" s="3"/>
    </row>
    <row r="106" spans="16:37" x14ac:dyDescent="0.25">
      <c r="AK106" s="3"/>
    </row>
    <row r="107" spans="16:37" x14ac:dyDescent="0.25">
      <c r="AK107" s="3"/>
    </row>
    <row r="108" spans="16:37" x14ac:dyDescent="0.25">
      <c r="AK108" s="3"/>
    </row>
    <row r="109" spans="16:37" x14ac:dyDescent="0.25">
      <c r="AK109" s="3"/>
    </row>
    <row r="110" spans="16:37" x14ac:dyDescent="0.25">
      <c r="AK110" s="3"/>
    </row>
    <row r="111" spans="16:37" x14ac:dyDescent="0.25">
      <c r="AK111" s="3"/>
    </row>
    <row r="112" spans="16:37" x14ac:dyDescent="0.25">
      <c r="P112" s="2"/>
      <c r="AK112" s="3"/>
    </row>
    <row r="113" spans="16:37" x14ac:dyDescent="0.25">
      <c r="P113" s="2"/>
      <c r="AK113" s="3"/>
    </row>
    <row r="114" spans="16:37" x14ac:dyDescent="0.25">
      <c r="AK114" s="3"/>
    </row>
    <row r="115" spans="16:37" x14ac:dyDescent="0.25">
      <c r="P115" s="2"/>
      <c r="AK115" s="3"/>
    </row>
    <row r="116" spans="16:37" x14ac:dyDescent="0.25">
      <c r="P116" s="2"/>
      <c r="AK116" s="3"/>
    </row>
    <row r="117" spans="16:37" x14ac:dyDescent="0.25">
      <c r="AK117" s="3"/>
    </row>
    <row r="118" spans="16:37" x14ac:dyDescent="0.25">
      <c r="AK118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BF990-BD00-499A-B524-309E3B415725}">
  <dimension ref="A1:AK115"/>
  <sheetViews>
    <sheetView topLeftCell="A35" zoomScale="55" zoomScaleNormal="55" workbookViewId="0">
      <selection activeCell="A57" sqref="A57:XFD118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K1" s="3" t="s">
        <v>41</v>
      </c>
    </row>
    <row r="2" spans="1:37" x14ac:dyDescent="0.25">
      <c r="A2" t="s">
        <v>48</v>
      </c>
      <c r="B2" t="s">
        <v>31</v>
      </c>
      <c r="C2" t="s">
        <v>32</v>
      </c>
      <c r="D2">
        <v>0</v>
      </c>
      <c r="E2" t="s">
        <v>118</v>
      </c>
      <c r="F2" t="s">
        <v>39</v>
      </c>
      <c r="G2">
        <v>1</v>
      </c>
      <c r="H2" t="s">
        <v>34</v>
      </c>
      <c r="I2">
        <v>1</v>
      </c>
      <c r="J2" t="s">
        <v>40</v>
      </c>
      <c r="K2">
        <v>4.0000000000000002E-4</v>
      </c>
      <c r="L2">
        <v>1677.7216000000001</v>
      </c>
      <c r="M2">
        <v>1</v>
      </c>
      <c r="N2">
        <v>0</v>
      </c>
      <c r="O2">
        <v>4.9546E-2</v>
      </c>
      <c r="P2">
        <v>2.72348344486E-4</v>
      </c>
      <c r="Q2">
        <v>20.183264037499999</v>
      </c>
      <c r="R2">
        <v>1587.30064677</v>
      </c>
      <c r="S2">
        <v>1</v>
      </c>
      <c r="T2">
        <v>0</v>
      </c>
      <c r="U2">
        <v>3.9453999999999998</v>
      </c>
      <c r="V2">
        <v>0.121209586153</v>
      </c>
      <c r="W2">
        <v>1</v>
      </c>
      <c r="X2">
        <v>0</v>
      </c>
      <c r="Y2">
        <v>5.3931E-2</v>
      </c>
      <c r="Z2">
        <v>1.51455959116E-2</v>
      </c>
      <c r="AA2">
        <v>5.0000000000000001E-3</v>
      </c>
      <c r="AB2">
        <v>0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>
        <v>1</v>
      </c>
      <c r="AK2" s="3">
        <f>(Calibration!$U$9)/U2</f>
        <v>5.0696398543866694</v>
      </c>
    </row>
    <row r="3" spans="1:37" x14ac:dyDescent="0.25">
      <c r="A3" t="s">
        <v>49</v>
      </c>
      <c r="B3" t="s">
        <v>31</v>
      </c>
      <c r="C3" t="s">
        <v>32</v>
      </c>
      <c r="D3">
        <v>0</v>
      </c>
      <c r="E3" t="s">
        <v>118</v>
      </c>
      <c r="F3" t="s">
        <v>39</v>
      </c>
      <c r="G3">
        <v>1</v>
      </c>
      <c r="H3" t="s">
        <v>34</v>
      </c>
      <c r="I3">
        <v>1</v>
      </c>
      <c r="J3" t="s">
        <v>40</v>
      </c>
      <c r="K3">
        <v>4.0000000000000002E-4</v>
      </c>
      <c r="L3">
        <v>1677.7216000000001</v>
      </c>
      <c r="M3">
        <v>1</v>
      </c>
      <c r="N3">
        <v>0</v>
      </c>
      <c r="O3">
        <v>4.4053765389000001E-2</v>
      </c>
      <c r="P3" s="2">
        <v>3.1526432686100001E-4</v>
      </c>
      <c r="Q3">
        <v>22.6995352422</v>
      </c>
      <c r="R3">
        <v>1447.80019743</v>
      </c>
      <c r="S3">
        <v>1</v>
      </c>
      <c r="T3">
        <v>0</v>
      </c>
      <c r="U3">
        <v>2.6001275617399999</v>
      </c>
      <c r="V3">
        <v>9.9771415841399994E-2</v>
      </c>
      <c r="W3">
        <v>1</v>
      </c>
      <c r="X3">
        <v>0</v>
      </c>
      <c r="Y3">
        <v>3.5925991918399999E-2</v>
      </c>
      <c r="Z3">
        <v>1.89423416233E-2</v>
      </c>
      <c r="AA3">
        <v>5.0000000000000001E-3</v>
      </c>
      <c r="AB3">
        <v>0</v>
      </c>
      <c r="AC3" t="s">
        <v>36</v>
      </c>
      <c r="AD3" t="s">
        <v>36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>
        <v>1</v>
      </c>
      <c r="AK3" s="3">
        <f>(Calibration!$U$9)/U3</f>
        <v>7.6926060766464976</v>
      </c>
    </row>
    <row r="4" spans="1:37" x14ac:dyDescent="0.25">
      <c r="A4" t="s">
        <v>50</v>
      </c>
      <c r="B4" t="s">
        <v>31</v>
      </c>
      <c r="C4" t="s">
        <v>32</v>
      </c>
      <c r="D4">
        <v>0</v>
      </c>
      <c r="E4" t="s">
        <v>118</v>
      </c>
      <c r="F4" t="s">
        <v>39</v>
      </c>
      <c r="G4">
        <v>1</v>
      </c>
      <c r="H4" t="s">
        <v>34</v>
      </c>
      <c r="I4">
        <v>1</v>
      </c>
      <c r="J4" t="s">
        <v>40</v>
      </c>
      <c r="K4">
        <v>4.0000000000000002E-4</v>
      </c>
      <c r="L4">
        <v>1677.7216000000001</v>
      </c>
      <c r="M4">
        <v>1</v>
      </c>
      <c r="N4">
        <v>0</v>
      </c>
      <c r="O4">
        <v>4.7765945121300002E-2</v>
      </c>
      <c r="P4">
        <v>2.9150290211699999E-4</v>
      </c>
      <c r="Q4">
        <v>20.935417428899999</v>
      </c>
      <c r="R4">
        <v>1542.57536716</v>
      </c>
      <c r="S4">
        <v>1</v>
      </c>
      <c r="T4">
        <v>0</v>
      </c>
      <c r="U4">
        <v>3.2200905254599999</v>
      </c>
      <c r="V4">
        <v>0.107679248608</v>
      </c>
      <c r="W4">
        <v>1</v>
      </c>
      <c r="X4">
        <v>0</v>
      </c>
      <c r="Y4">
        <v>6.5830261325100003E-2</v>
      </c>
      <c r="Z4">
        <v>1.6573160557300001E-2</v>
      </c>
      <c r="AA4">
        <v>5.0000000000000001E-3</v>
      </c>
      <c r="AB4">
        <v>0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>
        <v>1</v>
      </c>
      <c r="AK4" s="3">
        <f>(Calibration!$U$9)/U4</f>
        <v>6.211551173282575</v>
      </c>
    </row>
    <row r="5" spans="1:37" x14ac:dyDescent="0.25">
      <c r="A5" t="s">
        <v>51</v>
      </c>
      <c r="B5" t="s">
        <v>31</v>
      </c>
      <c r="C5" t="s">
        <v>32</v>
      </c>
      <c r="D5">
        <v>0</v>
      </c>
      <c r="E5" t="s">
        <v>118</v>
      </c>
      <c r="F5" t="s">
        <v>39</v>
      </c>
      <c r="G5">
        <v>1</v>
      </c>
      <c r="H5" t="s">
        <v>34</v>
      </c>
      <c r="I5">
        <v>1</v>
      </c>
      <c r="J5" t="s">
        <v>40</v>
      </c>
      <c r="K5">
        <v>4.0000000000000002E-4</v>
      </c>
      <c r="L5">
        <v>1677.7216000000001</v>
      </c>
      <c r="M5">
        <v>1</v>
      </c>
      <c r="N5">
        <v>0</v>
      </c>
      <c r="O5">
        <v>4.6217575381100003E-2</v>
      </c>
      <c r="P5">
        <v>3.6817760662300001E-4</v>
      </c>
      <c r="Q5">
        <v>21.636790587899998</v>
      </c>
      <c r="R5">
        <v>1478.45917285</v>
      </c>
      <c r="S5">
        <v>1</v>
      </c>
      <c r="T5">
        <v>0</v>
      </c>
      <c r="U5">
        <v>3.3601953820900001</v>
      </c>
      <c r="V5">
        <v>0.14729345266400001</v>
      </c>
      <c r="W5">
        <v>1</v>
      </c>
      <c r="X5">
        <v>0</v>
      </c>
      <c r="Y5">
        <v>8.6234191480100003E-2</v>
      </c>
      <c r="Z5">
        <v>2.18154088335E-2</v>
      </c>
      <c r="AA5">
        <v>5.0000000000000001E-3</v>
      </c>
      <c r="AB5">
        <v>0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>
        <v>1</v>
      </c>
      <c r="AK5" s="3">
        <f>(Calibration!$U$9)/U5</f>
        <v>5.9525577554529931</v>
      </c>
    </row>
    <row r="6" spans="1:37" x14ac:dyDescent="0.25">
      <c r="A6" t="s">
        <v>52</v>
      </c>
      <c r="B6" t="s">
        <v>31</v>
      </c>
      <c r="C6" t="s">
        <v>32</v>
      </c>
      <c r="D6">
        <v>0</v>
      </c>
      <c r="E6" t="s">
        <v>118</v>
      </c>
      <c r="F6" t="s">
        <v>39</v>
      </c>
      <c r="G6">
        <v>1</v>
      </c>
      <c r="H6" t="s">
        <v>34</v>
      </c>
      <c r="I6">
        <v>1</v>
      </c>
      <c r="J6" t="s">
        <v>40</v>
      </c>
      <c r="K6">
        <v>4.0000000000000002E-4</v>
      </c>
      <c r="L6">
        <v>1677.7216000000001</v>
      </c>
      <c r="M6">
        <v>1</v>
      </c>
      <c r="N6">
        <v>0</v>
      </c>
      <c r="O6">
        <v>5.0313466182500002E-2</v>
      </c>
      <c r="P6">
        <v>2.7598021553799999E-4</v>
      </c>
      <c r="Q6">
        <v>19.875394717900001</v>
      </c>
      <c r="R6">
        <v>1578.6168978400001</v>
      </c>
      <c r="S6">
        <v>1</v>
      </c>
      <c r="T6">
        <v>0</v>
      </c>
      <c r="U6">
        <v>3.2215828881399999</v>
      </c>
      <c r="V6">
        <v>9.6831585774199994E-2</v>
      </c>
      <c r="W6">
        <v>1</v>
      </c>
      <c r="X6">
        <v>0</v>
      </c>
      <c r="Y6">
        <v>4.4433817767100002E-2</v>
      </c>
      <c r="Z6">
        <v>1.48248255864E-2</v>
      </c>
      <c r="AA6">
        <v>5.0000000000000001E-3</v>
      </c>
      <c r="AB6">
        <v>0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>
        <v>1</v>
      </c>
      <c r="AK6" s="3">
        <f>(Calibration!$U$9)/U6</f>
        <v>6.2086737408284716</v>
      </c>
    </row>
    <row r="7" spans="1:37" x14ac:dyDescent="0.25">
      <c r="A7" t="s">
        <v>54</v>
      </c>
      <c r="B7" t="s">
        <v>31</v>
      </c>
      <c r="C7" t="s">
        <v>32</v>
      </c>
      <c r="D7">
        <v>0</v>
      </c>
      <c r="E7" t="s">
        <v>118</v>
      </c>
      <c r="F7" t="s">
        <v>39</v>
      </c>
      <c r="G7">
        <v>1</v>
      </c>
      <c r="H7" t="s">
        <v>34</v>
      </c>
      <c r="I7">
        <v>1</v>
      </c>
      <c r="J7" t="s">
        <v>40</v>
      </c>
      <c r="K7">
        <v>4.0000000000000002E-4</v>
      </c>
      <c r="L7">
        <v>1677.7216000000001</v>
      </c>
      <c r="M7">
        <v>1</v>
      </c>
      <c r="N7">
        <v>0</v>
      </c>
      <c r="O7">
        <v>3.1758812520999997E-2</v>
      </c>
      <c r="P7">
        <v>1.9876142764000001E-4</v>
      </c>
      <c r="Q7">
        <v>31.487323379599999</v>
      </c>
      <c r="R7">
        <v>1569.9226512800001</v>
      </c>
      <c r="S7">
        <v>1</v>
      </c>
      <c r="T7">
        <v>0</v>
      </c>
      <c r="U7">
        <v>2.9239744184299998</v>
      </c>
      <c r="V7">
        <v>9.9306284730600006E-2</v>
      </c>
      <c r="W7">
        <v>1</v>
      </c>
      <c r="X7">
        <v>0</v>
      </c>
      <c r="Y7">
        <v>6.5325383469199999E-2</v>
      </c>
      <c r="Z7">
        <v>1.6854897796900001E-2</v>
      </c>
      <c r="AA7">
        <v>5.0000000000000001E-3</v>
      </c>
      <c r="AB7">
        <v>0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>
        <v>1</v>
      </c>
      <c r="AK7" s="3">
        <f>(Calibration!$U$9)/U7</f>
        <v>6.8406060447809649</v>
      </c>
    </row>
    <row r="8" spans="1:37" x14ac:dyDescent="0.25">
      <c r="A8" t="s">
        <v>55</v>
      </c>
      <c r="B8" t="s">
        <v>31</v>
      </c>
      <c r="C8" t="s">
        <v>32</v>
      </c>
      <c r="D8">
        <v>0</v>
      </c>
      <c r="E8" t="s">
        <v>118</v>
      </c>
      <c r="F8" t="s">
        <v>39</v>
      </c>
      <c r="G8">
        <v>1</v>
      </c>
      <c r="H8" t="s">
        <v>34</v>
      </c>
      <c r="I8">
        <v>1</v>
      </c>
      <c r="J8" t="s">
        <v>40</v>
      </c>
      <c r="K8">
        <v>4.0000000000000002E-4</v>
      </c>
      <c r="L8">
        <v>1677.7216000000001</v>
      </c>
      <c r="M8">
        <v>1</v>
      </c>
      <c r="N8">
        <v>0</v>
      </c>
      <c r="O8">
        <v>3.46683422825E-2</v>
      </c>
      <c r="P8">
        <v>2.0414013846000001E-4</v>
      </c>
      <c r="Q8">
        <v>28.844759632599999</v>
      </c>
      <c r="R8">
        <v>1703.66107113</v>
      </c>
      <c r="S8">
        <v>1</v>
      </c>
      <c r="T8">
        <v>0</v>
      </c>
      <c r="U8">
        <v>3.3937264314300002</v>
      </c>
      <c r="V8">
        <v>0.11007345553</v>
      </c>
      <c r="W8">
        <v>1</v>
      </c>
      <c r="X8">
        <v>0</v>
      </c>
      <c r="Y8">
        <v>3.9090917246000001E-2</v>
      </c>
      <c r="Z8">
        <v>1.5963002214099999E-2</v>
      </c>
      <c r="AA8">
        <v>5.0000000000000001E-3</v>
      </c>
      <c r="AB8">
        <v>0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  <c r="AJ8">
        <v>1</v>
      </c>
      <c r="AK8" s="3">
        <f>(Calibration!$U$9)/U8</f>
        <v>5.8937446743664337</v>
      </c>
    </row>
    <row r="9" spans="1:37" x14ac:dyDescent="0.25">
      <c r="A9" t="s">
        <v>56</v>
      </c>
      <c r="B9" t="s">
        <v>31</v>
      </c>
      <c r="C9" t="s">
        <v>32</v>
      </c>
      <c r="D9">
        <v>0</v>
      </c>
      <c r="E9" t="s">
        <v>118</v>
      </c>
      <c r="F9" t="s">
        <v>39</v>
      </c>
      <c r="G9">
        <v>1</v>
      </c>
      <c r="H9" t="s">
        <v>34</v>
      </c>
      <c r="I9">
        <v>1</v>
      </c>
      <c r="J9" t="s">
        <v>40</v>
      </c>
      <c r="K9">
        <v>4.0000000000000002E-4</v>
      </c>
      <c r="L9">
        <v>1677.7216000000001</v>
      </c>
      <c r="M9">
        <v>1</v>
      </c>
      <c r="N9">
        <v>0</v>
      </c>
      <c r="O9">
        <v>3.5316982900899997E-2</v>
      </c>
      <c r="P9">
        <v>2.0810774454400001E-4</v>
      </c>
      <c r="Q9">
        <v>28.314989499700001</v>
      </c>
      <c r="R9">
        <v>1713.5842550499999</v>
      </c>
      <c r="S9">
        <v>1</v>
      </c>
      <c r="T9">
        <v>0</v>
      </c>
      <c r="U9">
        <v>3.0971982870199999</v>
      </c>
      <c r="V9">
        <v>9.9618571724299998E-2</v>
      </c>
      <c r="W9">
        <v>1</v>
      </c>
      <c r="X9">
        <v>0</v>
      </c>
      <c r="Y9">
        <v>5.33281955893E-2</v>
      </c>
      <c r="Z9">
        <v>1.5902766025000001E-2</v>
      </c>
      <c r="AA9">
        <v>5.0000000000000001E-3</v>
      </c>
      <c r="AB9">
        <v>0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  <c r="AJ9">
        <v>1</v>
      </c>
      <c r="AK9" s="3">
        <f>(Calibration!$U$9)/U9</f>
        <v>6.4580163192399453</v>
      </c>
    </row>
    <row r="10" spans="1:37" x14ac:dyDescent="0.25">
      <c r="A10" t="s">
        <v>57</v>
      </c>
      <c r="B10" t="s">
        <v>31</v>
      </c>
      <c r="C10" t="s">
        <v>32</v>
      </c>
      <c r="D10">
        <v>0</v>
      </c>
      <c r="E10" t="s">
        <v>118</v>
      </c>
      <c r="F10" t="s">
        <v>39</v>
      </c>
      <c r="G10">
        <v>1</v>
      </c>
      <c r="H10" t="s">
        <v>34</v>
      </c>
      <c r="I10">
        <v>1</v>
      </c>
      <c r="J10" t="s">
        <v>40</v>
      </c>
      <c r="K10">
        <v>4.0000000000000002E-4</v>
      </c>
      <c r="L10">
        <v>1677.7216000000001</v>
      </c>
      <c r="M10">
        <v>1</v>
      </c>
      <c r="N10">
        <v>0</v>
      </c>
      <c r="O10">
        <v>3.4571429725900001E-2</v>
      </c>
      <c r="P10">
        <v>1.88419467588E-4</v>
      </c>
      <c r="Q10">
        <v>28.925618868800001</v>
      </c>
      <c r="R10">
        <v>1623.3693716800001</v>
      </c>
      <c r="S10">
        <v>1</v>
      </c>
      <c r="T10">
        <v>0</v>
      </c>
      <c r="U10">
        <v>2.9247858116100001</v>
      </c>
      <c r="V10">
        <v>8.6508883409700005E-2</v>
      </c>
      <c r="W10">
        <v>1</v>
      </c>
      <c r="X10">
        <v>0</v>
      </c>
      <c r="Y10">
        <v>7.32820156162E-2</v>
      </c>
      <c r="Z10">
        <v>1.47051565322E-2</v>
      </c>
      <c r="AA10">
        <v>5.0000000000000001E-3</v>
      </c>
      <c r="AB10">
        <v>0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>
        <v>1</v>
      </c>
      <c r="AK10" s="3">
        <f>(Calibration!$U$9)/U10</f>
        <v>6.8387083259566426</v>
      </c>
    </row>
    <row r="11" spans="1:37" x14ac:dyDescent="0.25">
      <c r="A11" t="s">
        <v>58</v>
      </c>
      <c r="B11" t="s">
        <v>31</v>
      </c>
      <c r="C11" t="s">
        <v>32</v>
      </c>
      <c r="D11">
        <v>0</v>
      </c>
      <c r="E11" t="s">
        <v>118</v>
      </c>
      <c r="F11" t="s">
        <v>39</v>
      </c>
      <c r="G11">
        <v>1</v>
      </c>
      <c r="H11" t="s">
        <v>34</v>
      </c>
      <c r="I11">
        <v>1</v>
      </c>
      <c r="J11" t="s">
        <v>40</v>
      </c>
      <c r="K11">
        <v>4.0000000000000002E-4</v>
      </c>
      <c r="L11">
        <v>1677.7216000000001</v>
      </c>
      <c r="M11">
        <v>1</v>
      </c>
      <c r="N11">
        <v>0</v>
      </c>
      <c r="O11">
        <v>3.5507720206299997E-2</v>
      </c>
      <c r="P11">
        <v>2.38630862001E-4</v>
      </c>
      <c r="Q11">
        <v>28.162889484000001</v>
      </c>
      <c r="R11">
        <v>1692.0116150199999</v>
      </c>
      <c r="S11">
        <v>1</v>
      </c>
      <c r="T11">
        <v>0</v>
      </c>
      <c r="U11">
        <v>2.7048680912899998</v>
      </c>
      <c r="V11">
        <v>9.7868946334000007E-2</v>
      </c>
      <c r="W11">
        <v>1</v>
      </c>
      <c r="X11">
        <v>0</v>
      </c>
      <c r="Y11">
        <v>7.2433645942200003E-2</v>
      </c>
      <c r="Z11">
        <v>1.8006568541600002E-2</v>
      </c>
      <c r="AA11">
        <v>5.0000000000000001E-3</v>
      </c>
      <c r="AB11">
        <v>0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  <c r="AJ11">
        <v>1</v>
      </c>
      <c r="AK11" s="3">
        <f>(Calibration!$U$9)/U11</f>
        <v>7.394725512088824</v>
      </c>
    </row>
    <row r="12" spans="1:37" x14ac:dyDescent="0.25">
      <c r="A12" t="s">
        <v>60</v>
      </c>
      <c r="B12" t="s">
        <v>31</v>
      </c>
      <c r="C12" t="s">
        <v>32</v>
      </c>
      <c r="D12">
        <v>0</v>
      </c>
      <c r="E12" t="s">
        <v>118</v>
      </c>
      <c r="F12" t="s">
        <v>39</v>
      </c>
      <c r="G12">
        <v>1</v>
      </c>
      <c r="H12" t="s">
        <v>34</v>
      </c>
      <c r="I12">
        <v>1</v>
      </c>
      <c r="J12" t="s">
        <v>40</v>
      </c>
      <c r="K12">
        <v>4.0000000000000002E-4</v>
      </c>
      <c r="L12">
        <v>1677.7216000000001</v>
      </c>
      <c r="M12">
        <v>1</v>
      </c>
      <c r="N12">
        <v>0</v>
      </c>
      <c r="O12">
        <v>3.62853839552E-2</v>
      </c>
      <c r="P12">
        <v>2.02406284531E-4</v>
      </c>
      <c r="Q12">
        <v>27.559306006900002</v>
      </c>
      <c r="R12">
        <v>1884.81468387</v>
      </c>
      <c r="S12">
        <v>1</v>
      </c>
      <c r="T12">
        <v>0</v>
      </c>
      <c r="U12">
        <v>2.8568993750199998</v>
      </c>
      <c r="V12">
        <v>8.6278054711299998E-2</v>
      </c>
      <c r="W12">
        <v>1</v>
      </c>
      <c r="X12">
        <v>0</v>
      </c>
      <c r="Y12">
        <v>4.9100934407800001E-2</v>
      </c>
      <c r="Z12">
        <v>1.4935533367899999E-2</v>
      </c>
      <c r="AA12">
        <v>5.0000000000000001E-3</v>
      </c>
      <c r="AB12">
        <v>0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  <c r="AJ12">
        <v>1</v>
      </c>
      <c r="AK12" s="3">
        <f>(Calibration!$U$9)/U12</f>
        <v>7.0012116129771425</v>
      </c>
    </row>
    <row r="13" spans="1:37" x14ac:dyDescent="0.25">
      <c r="A13" t="s">
        <v>61</v>
      </c>
      <c r="B13" t="s">
        <v>31</v>
      </c>
      <c r="C13" t="s">
        <v>32</v>
      </c>
      <c r="D13">
        <v>0</v>
      </c>
      <c r="E13" t="s">
        <v>118</v>
      </c>
      <c r="F13" t="s">
        <v>39</v>
      </c>
      <c r="G13">
        <v>1</v>
      </c>
      <c r="H13" t="s">
        <v>34</v>
      </c>
      <c r="I13">
        <v>1</v>
      </c>
      <c r="J13" t="s">
        <v>40</v>
      </c>
      <c r="K13">
        <v>4.0000000000000002E-4</v>
      </c>
      <c r="L13">
        <v>1677.7216000000001</v>
      </c>
      <c r="M13">
        <v>1</v>
      </c>
      <c r="N13">
        <v>0</v>
      </c>
      <c r="O13">
        <v>3.9086590081299999E-2</v>
      </c>
      <c r="P13">
        <v>2.7122794482799999E-4</v>
      </c>
      <c r="Q13">
        <v>25.584222054600001</v>
      </c>
      <c r="R13">
        <v>1921.3066470599999</v>
      </c>
      <c r="S13">
        <v>1</v>
      </c>
      <c r="T13">
        <v>0</v>
      </c>
      <c r="U13">
        <v>2.7454984575700001</v>
      </c>
      <c r="V13">
        <v>0.102724201674</v>
      </c>
      <c r="W13">
        <v>1</v>
      </c>
      <c r="X13">
        <v>0</v>
      </c>
      <c r="Y13">
        <v>6.4635624477699993E-2</v>
      </c>
      <c r="Z13">
        <v>1.8583303583100001E-2</v>
      </c>
      <c r="AA13">
        <v>5.0000000000000001E-3</v>
      </c>
      <c r="AB13">
        <v>0</v>
      </c>
      <c r="AC13" t="s">
        <v>36</v>
      </c>
      <c r="AD13" t="s">
        <v>36</v>
      </c>
      <c r="AE13" t="s">
        <v>36</v>
      </c>
      <c r="AF13" t="s">
        <v>36</v>
      </c>
      <c r="AG13" t="s">
        <v>36</v>
      </c>
      <c r="AH13" t="s">
        <v>36</v>
      </c>
      <c r="AI13" t="s">
        <v>36</v>
      </c>
      <c r="AJ13">
        <v>1</v>
      </c>
      <c r="AK13" s="3">
        <f>(Calibration!$U$9)/U13</f>
        <v>7.2852916840464816</v>
      </c>
    </row>
    <row r="14" spans="1:37" x14ac:dyDescent="0.25">
      <c r="A14" t="s">
        <v>62</v>
      </c>
      <c r="B14" t="s">
        <v>31</v>
      </c>
      <c r="C14" t="s">
        <v>32</v>
      </c>
      <c r="D14">
        <v>0</v>
      </c>
      <c r="E14" t="s">
        <v>118</v>
      </c>
      <c r="F14" t="s">
        <v>39</v>
      </c>
      <c r="G14">
        <v>1</v>
      </c>
      <c r="H14" t="s">
        <v>34</v>
      </c>
      <c r="I14">
        <v>1</v>
      </c>
      <c r="J14" t="s">
        <v>40</v>
      </c>
      <c r="K14">
        <v>4.0000000000000002E-4</v>
      </c>
      <c r="L14">
        <v>1677.7216000000001</v>
      </c>
      <c r="M14">
        <v>1</v>
      </c>
      <c r="N14">
        <v>0</v>
      </c>
      <c r="O14">
        <v>3.7142086101599997E-2</v>
      </c>
      <c r="P14">
        <v>1.9966800441199999E-4</v>
      </c>
      <c r="Q14">
        <v>26.9236358255</v>
      </c>
      <c r="R14">
        <v>1822.8297628</v>
      </c>
      <c r="S14">
        <v>1</v>
      </c>
      <c r="T14">
        <v>0</v>
      </c>
      <c r="U14">
        <v>2.8786338342</v>
      </c>
      <c r="V14">
        <v>8.3846169865600007E-2</v>
      </c>
      <c r="W14">
        <v>1</v>
      </c>
      <c r="X14">
        <v>0</v>
      </c>
      <c r="Y14">
        <v>9.0278794187399994E-2</v>
      </c>
      <c r="Z14">
        <v>1.45429407408E-2</v>
      </c>
      <c r="AA14">
        <v>5.0000000000000001E-3</v>
      </c>
      <c r="AB14">
        <v>0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  <c r="AJ14">
        <v>1</v>
      </c>
      <c r="AK14" s="3">
        <f>(Calibration!$U$9)/U14</f>
        <v>6.9483505834828918</v>
      </c>
    </row>
    <row r="15" spans="1:37" x14ac:dyDescent="0.25">
      <c r="A15" t="s">
        <v>63</v>
      </c>
      <c r="B15" t="s">
        <v>31</v>
      </c>
      <c r="C15" t="s">
        <v>32</v>
      </c>
      <c r="D15">
        <v>0</v>
      </c>
      <c r="E15" t="s">
        <v>118</v>
      </c>
      <c r="F15" t="s">
        <v>39</v>
      </c>
      <c r="G15">
        <v>1</v>
      </c>
      <c r="H15" t="s">
        <v>34</v>
      </c>
      <c r="I15">
        <v>1</v>
      </c>
      <c r="J15" t="s">
        <v>40</v>
      </c>
      <c r="K15">
        <v>4.0000000000000002E-4</v>
      </c>
      <c r="L15">
        <v>1677.7216000000001</v>
      </c>
      <c r="M15">
        <v>1</v>
      </c>
      <c r="N15">
        <v>0</v>
      </c>
      <c r="O15">
        <v>3.8706025731400001E-2</v>
      </c>
      <c r="P15" s="2">
        <v>2.2104963251399999E-4</v>
      </c>
      <c r="Q15">
        <v>25.8357705578</v>
      </c>
      <c r="R15">
        <v>1811.30072073</v>
      </c>
      <c r="S15">
        <v>1</v>
      </c>
      <c r="T15">
        <v>0</v>
      </c>
      <c r="U15">
        <v>2.9591163765499999</v>
      </c>
      <c r="V15">
        <v>9.1820494518599999E-2</v>
      </c>
      <c r="W15">
        <v>1</v>
      </c>
      <c r="X15">
        <v>0</v>
      </c>
      <c r="Y15">
        <v>6.6943201070500002E-2</v>
      </c>
      <c r="Z15">
        <v>1.5401849023700001E-2</v>
      </c>
      <c r="AA15">
        <v>5.0000000000000001E-3</v>
      </c>
      <c r="AB15">
        <v>0</v>
      </c>
      <c r="AC15" t="s">
        <v>36</v>
      </c>
      <c r="AD15" t="s">
        <v>36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  <c r="AJ15">
        <v>1</v>
      </c>
      <c r="AK15" s="3">
        <f>(Calibration!$U$9)/U15</f>
        <v>6.7593681816654287</v>
      </c>
    </row>
    <row r="16" spans="1:37" x14ac:dyDescent="0.25">
      <c r="A16" t="s">
        <v>64</v>
      </c>
      <c r="B16" t="s">
        <v>31</v>
      </c>
      <c r="C16" t="s">
        <v>32</v>
      </c>
      <c r="D16">
        <v>0</v>
      </c>
      <c r="E16" t="s">
        <v>118</v>
      </c>
      <c r="F16" t="s">
        <v>39</v>
      </c>
      <c r="G16">
        <v>1</v>
      </c>
      <c r="H16" t="s">
        <v>34</v>
      </c>
      <c r="I16">
        <v>1</v>
      </c>
      <c r="J16" t="s">
        <v>40</v>
      </c>
      <c r="K16">
        <v>4.0000000000000002E-4</v>
      </c>
      <c r="L16">
        <v>1677.7216000000001</v>
      </c>
      <c r="M16">
        <v>1</v>
      </c>
      <c r="N16">
        <v>0</v>
      </c>
      <c r="O16">
        <v>4.0233225353600001E-2</v>
      </c>
      <c r="P16">
        <v>2.0997013321900001E-4</v>
      </c>
      <c r="Q16">
        <v>24.855079134499999</v>
      </c>
      <c r="R16">
        <v>1894.7312429599999</v>
      </c>
      <c r="S16">
        <v>1</v>
      </c>
      <c r="T16">
        <v>0</v>
      </c>
      <c r="U16">
        <v>3.0434719724499999</v>
      </c>
      <c r="V16">
        <v>8.6548276100299998E-2</v>
      </c>
      <c r="W16">
        <v>1</v>
      </c>
      <c r="X16">
        <v>0</v>
      </c>
      <c r="Y16">
        <v>7.17253650125E-2</v>
      </c>
      <c r="Z16">
        <v>1.4123307283E-2</v>
      </c>
      <c r="AA16">
        <v>5.0000000000000001E-3</v>
      </c>
      <c r="AB16">
        <v>0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  <c r="AJ16">
        <v>1</v>
      </c>
      <c r="AK16" s="3">
        <f>(Calibration!$U$9)/U16</f>
        <v>6.5720194772799951</v>
      </c>
    </row>
    <row r="17" spans="1:37" x14ac:dyDescent="0.25">
      <c r="A17" t="s">
        <v>66</v>
      </c>
      <c r="B17" t="s">
        <v>31</v>
      </c>
      <c r="C17" t="s">
        <v>32</v>
      </c>
      <c r="D17">
        <v>0</v>
      </c>
      <c r="E17" t="s">
        <v>118</v>
      </c>
      <c r="F17" t="s">
        <v>39</v>
      </c>
      <c r="G17">
        <v>1</v>
      </c>
      <c r="H17" t="s">
        <v>34</v>
      </c>
      <c r="I17">
        <v>1</v>
      </c>
      <c r="J17" t="s">
        <v>40</v>
      </c>
      <c r="K17">
        <v>4.0000000000000002E-4</v>
      </c>
      <c r="L17">
        <v>1677.7216000000001</v>
      </c>
      <c r="M17">
        <v>1</v>
      </c>
      <c r="N17">
        <v>0</v>
      </c>
      <c r="O17">
        <v>3.1012723497199999E-2</v>
      </c>
      <c r="P17">
        <v>1.4350685916000001E-4</v>
      </c>
      <c r="Q17">
        <v>32.244830096599998</v>
      </c>
      <c r="R17">
        <v>1854.6232516800001</v>
      </c>
      <c r="S17">
        <v>1</v>
      </c>
      <c r="T17">
        <v>0</v>
      </c>
      <c r="U17">
        <v>2.6790447210699999</v>
      </c>
      <c r="V17">
        <v>6.6676750307400001E-2</v>
      </c>
      <c r="W17">
        <v>1</v>
      </c>
      <c r="X17">
        <v>0</v>
      </c>
      <c r="Y17">
        <v>3.0735183072900001E-2</v>
      </c>
      <c r="Z17">
        <v>1.22658124662E-2</v>
      </c>
      <c r="AA17">
        <v>5.0000000000000001E-3</v>
      </c>
      <c r="AB17">
        <v>0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  <c r="AJ17">
        <v>1</v>
      </c>
      <c r="AK17" s="3">
        <f>(Calibration!$U$9)/U17</f>
        <v>7.4660034318160022</v>
      </c>
    </row>
    <row r="18" spans="1:37" x14ac:dyDescent="0.25">
      <c r="A18" t="s">
        <v>67</v>
      </c>
      <c r="B18" t="s">
        <v>31</v>
      </c>
      <c r="C18" t="s">
        <v>32</v>
      </c>
      <c r="D18">
        <v>0</v>
      </c>
      <c r="E18" t="s">
        <v>118</v>
      </c>
      <c r="F18" t="s">
        <v>39</v>
      </c>
      <c r="G18">
        <v>1</v>
      </c>
      <c r="H18" t="s">
        <v>34</v>
      </c>
      <c r="I18">
        <v>1</v>
      </c>
      <c r="J18" t="s">
        <v>40</v>
      </c>
      <c r="K18">
        <v>4.0000000000000002E-4</v>
      </c>
      <c r="L18">
        <v>1677.7216000000001</v>
      </c>
      <c r="M18">
        <v>1</v>
      </c>
      <c r="N18">
        <v>0</v>
      </c>
      <c r="O18">
        <v>3.2385326918499997E-2</v>
      </c>
      <c r="P18" s="2">
        <v>2.21849207991E-4</v>
      </c>
      <c r="Q18">
        <v>30.878181422000001</v>
      </c>
      <c r="R18">
        <v>1923.5054399799999</v>
      </c>
      <c r="S18">
        <v>1</v>
      </c>
      <c r="T18">
        <v>0</v>
      </c>
      <c r="U18">
        <v>2.6681161164799998</v>
      </c>
      <c r="V18">
        <v>9.8262970410600003E-2</v>
      </c>
      <c r="W18">
        <v>1</v>
      </c>
      <c r="X18">
        <v>0</v>
      </c>
      <c r="Y18">
        <v>4.3394922868299997E-2</v>
      </c>
      <c r="Z18">
        <v>1.8206302494000001E-2</v>
      </c>
      <c r="AA18">
        <v>5.0000000000000001E-3</v>
      </c>
      <c r="AB18">
        <v>0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  <c r="AJ18">
        <v>1</v>
      </c>
      <c r="AK18" s="3">
        <f>(Calibration!$U$9)/U18</f>
        <v>7.4965841846063066</v>
      </c>
    </row>
    <row r="19" spans="1:37" x14ac:dyDescent="0.25">
      <c r="A19" t="s">
        <v>68</v>
      </c>
      <c r="B19" t="s">
        <v>31</v>
      </c>
      <c r="C19" t="s">
        <v>32</v>
      </c>
      <c r="D19">
        <v>0</v>
      </c>
      <c r="E19" t="s">
        <v>118</v>
      </c>
      <c r="F19" t="s">
        <v>39</v>
      </c>
      <c r="G19">
        <v>1</v>
      </c>
      <c r="H19" t="s">
        <v>34</v>
      </c>
      <c r="I19">
        <v>1</v>
      </c>
      <c r="J19" t="s">
        <v>40</v>
      </c>
      <c r="K19">
        <v>4.0000000000000002E-4</v>
      </c>
      <c r="L19">
        <v>1677.7216000000001</v>
      </c>
      <c r="M19">
        <v>1</v>
      </c>
      <c r="N19">
        <v>0</v>
      </c>
      <c r="O19">
        <v>3.2685181145199999E-2</v>
      </c>
      <c r="P19">
        <v>1.73322872337E-4</v>
      </c>
      <c r="Q19">
        <v>30.5949046315</v>
      </c>
      <c r="R19">
        <v>1853.67339204</v>
      </c>
      <c r="S19">
        <v>1</v>
      </c>
      <c r="T19">
        <v>0</v>
      </c>
      <c r="U19">
        <v>2.7166706232800002</v>
      </c>
      <c r="V19">
        <v>7.75942719275E-2</v>
      </c>
      <c r="W19">
        <v>1</v>
      </c>
      <c r="X19">
        <v>0</v>
      </c>
      <c r="Y19">
        <v>2.6069460543300001E-2</v>
      </c>
      <c r="Z19">
        <v>1.40575580313E-2</v>
      </c>
      <c r="AA19">
        <v>5.0000000000000001E-3</v>
      </c>
      <c r="AB19">
        <v>0</v>
      </c>
      <c r="AC19" t="s">
        <v>36</v>
      </c>
      <c r="AD19" t="s">
        <v>36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  <c r="AJ19">
        <v>1</v>
      </c>
      <c r="AK19" s="3">
        <f>(Calibration!$U$9)/U19</f>
        <v>7.3625992455971119</v>
      </c>
    </row>
    <row r="20" spans="1:37" x14ac:dyDescent="0.25">
      <c r="A20" t="s">
        <v>69</v>
      </c>
      <c r="B20" t="s">
        <v>31</v>
      </c>
      <c r="C20" t="s">
        <v>32</v>
      </c>
      <c r="D20">
        <v>0</v>
      </c>
      <c r="E20" t="s">
        <v>118</v>
      </c>
      <c r="F20" t="s">
        <v>39</v>
      </c>
      <c r="G20">
        <v>1</v>
      </c>
      <c r="H20" t="s">
        <v>34</v>
      </c>
      <c r="I20">
        <v>1</v>
      </c>
      <c r="J20" t="s">
        <v>40</v>
      </c>
      <c r="K20">
        <v>4.0000000000000002E-4</v>
      </c>
      <c r="L20">
        <v>1677.7216000000001</v>
      </c>
      <c r="M20">
        <v>1</v>
      </c>
      <c r="N20">
        <v>0</v>
      </c>
      <c r="O20">
        <v>3.4331931940300001E-2</v>
      </c>
      <c r="P20">
        <v>2.0585403469E-4</v>
      </c>
      <c r="Q20">
        <v>29.1274024933</v>
      </c>
      <c r="R20">
        <v>1939.47786582</v>
      </c>
      <c r="S20">
        <v>1</v>
      </c>
      <c r="T20">
        <v>0</v>
      </c>
      <c r="U20">
        <v>3.41099015053</v>
      </c>
      <c r="V20">
        <v>0.112707781452</v>
      </c>
      <c r="W20">
        <v>1</v>
      </c>
      <c r="X20">
        <v>0</v>
      </c>
      <c r="Y20">
        <v>0.11592400556599999</v>
      </c>
      <c r="Z20">
        <v>1.6553018731499999E-2</v>
      </c>
      <c r="AA20">
        <v>5.0000000000000001E-3</v>
      </c>
      <c r="AB20">
        <v>0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36</v>
      </c>
      <c r="AI20" t="s">
        <v>36</v>
      </c>
      <c r="AJ20">
        <v>1</v>
      </c>
      <c r="AK20" s="3">
        <f>(Calibration!$U$9)/U20</f>
        <v>5.8639152266063537</v>
      </c>
    </row>
    <row r="21" spans="1:37" x14ac:dyDescent="0.25">
      <c r="A21" t="s">
        <v>70</v>
      </c>
      <c r="B21" t="s">
        <v>31</v>
      </c>
      <c r="C21" t="s">
        <v>32</v>
      </c>
      <c r="D21">
        <v>0</v>
      </c>
      <c r="E21" t="s">
        <v>118</v>
      </c>
      <c r="F21" t="s">
        <v>39</v>
      </c>
      <c r="G21">
        <v>1</v>
      </c>
      <c r="H21" t="s">
        <v>34</v>
      </c>
      <c r="I21">
        <v>1</v>
      </c>
      <c r="J21" t="s">
        <v>40</v>
      </c>
      <c r="K21">
        <v>4.0000000000000002E-4</v>
      </c>
      <c r="L21">
        <v>1677.7216000000001</v>
      </c>
      <c r="M21">
        <v>1</v>
      </c>
      <c r="N21">
        <v>0</v>
      </c>
      <c r="O21">
        <v>3.3719896309999997E-2</v>
      </c>
      <c r="P21">
        <v>1.85188503168E-4</v>
      </c>
      <c r="Q21">
        <v>29.656081703400002</v>
      </c>
      <c r="R21">
        <v>1907.54009645</v>
      </c>
      <c r="S21">
        <v>1</v>
      </c>
      <c r="T21">
        <v>0</v>
      </c>
      <c r="U21">
        <v>2.66945178881</v>
      </c>
      <c r="V21">
        <v>7.8824986111299997E-2</v>
      </c>
      <c r="W21">
        <v>1</v>
      </c>
      <c r="X21">
        <v>0</v>
      </c>
      <c r="Y21">
        <v>0.109770677409</v>
      </c>
      <c r="Z21">
        <v>1.48290519562E-2</v>
      </c>
      <c r="AA21">
        <v>5.0000000000000001E-3</v>
      </c>
      <c r="AB21">
        <v>0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  <c r="AJ21">
        <v>1</v>
      </c>
      <c r="AK21" s="3">
        <f>(Calibration!$U$9)/U21</f>
        <v>7.492833234652136</v>
      </c>
    </row>
    <row r="22" spans="1:37" x14ac:dyDescent="0.25">
      <c r="A22" t="s">
        <v>71</v>
      </c>
      <c r="B22" t="s">
        <v>31</v>
      </c>
      <c r="C22" t="s">
        <v>32</v>
      </c>
      <c r="D22">
        <v>0</v>
      </c>
      <c r="E22" t="s">
        <v>118</v>
      </c>
      <c r="F22" t="s">
        <v>39</v>
      </c>
      <c r="G22">
        <v>1</v>
      </c>
      <c r="H22" t="s">
        <v>34</v>
      </c>
      <c r="I22">
        <v>1</v>
      </c>
      <c r="J22" t="s">
        <v>40</v>
      </c>
      <c r="K22">
        <v>4.0000000000000002E-4</v>
      </c>
      <c r="L22">
        <v>1677.7216000000001</v>
      </c>
      <c r="M22">
        <v>1</v>
      </c>
      <c r="N22">
        <v>0</v>
      </c>
      <c r="O22">
        <v>3.2869946397100003E-2</v>
      </c>
      <c r="P22">
        <v>1.58299443762E-4</v>
      </c>
      <c r="Q22">
        <v>30.422927616500001</v>
      </c>
      <c r="R22">
        <v>1840.4235811599999</v>
      </c>
      <c r="S22">
        <v>1</v>
      </c>
      <c r="T22">
        <v>0</v>
      </c>
      <c r="U22">
        <v>2.4307023378200001</v>
      </c>
      <c r="V22">
        <v>6.2327955123699999E-2</v>
      </c>
      <c r="W22">
        <v>1</v>
      </c>
      <c r="X22">
        <v>0</v>
      </c>
      <c r="Y22">
        <v>8.0615977529400001E-2</v>
      </c>
      <c r="Z22">
        <v>1.2807768880000001E-2</v>
      </c>
      <c r="AA22">
        <v>5.0000000000000001E-3</v>
      </c>
      <c r="AB22">
        <v>0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  <c r="AJ22">
        <v>1</v>
      </c>
      <c r="AK22" s="3">
        <f>(Calibration!$U$9)/U22</f>
        <v>8.2287974015921428</v>
      </c>
    </row>
    <row r="23" spans="1:37" x14ac:dyDescent="0.25">
      <c r="A23" t="s">
        <v>72</v>
      </c>
      <c r="B23" t="s">
        <v>31</v>
      </c>
      <c r="C23" t="s">
        <v>32</v>
      </c>
      <c r="D23">
        <v>0</v>
      </c>
      <c r="E23" t="s">
        <v>118</v>
      </c>
      <c r="F23" t="s">
        <v>39</v>
      </c>
      <c r="G23">
        <v>1</v>
      </c>
      <c r="H23" t="s">
        <v>34</v>
      </c>
      <c r="I23">
        <v>1</v>
      </c>
      <c r="J23" t="s">
        <v>40</v>
      </c>
      <c r="K23">
        <v>4.0000000000000002E-4</v>
      </c>
      <c r="L23">
        <v>1677.7216000000001</v>
      </c>
      <c r="M23">
        <v>1</v>
      </c>
      <c r="N23">
        <v>0</v>
      </c>
      <c r="O23">
        <v>2.43294209442E-2</v>
      </c>
      <c r="P23">
        <v>1.8835441714600001E-4</v>
      </c>
      <c r="Q23">
        <v>41.102498998900003</v>
      </c>
      <c r="R23">
        <v>1287.0139681400001</v>
      </c>
      <c r="S23">
        <v>1</v>
      </c>
      <c r="T23">
        <v>0</v>
      </c>
      <c r="U23">
        <v>2.8034217593999999</v>
      </c>
      <c r="V23">
        <v>0.117276821483</v>
      </c>
      <c r="W23">
        <v>1</v>
      </c>
      <c r="X23">
        <v>0</v>
      </c>
      <c r="Y23">
        <v>0.12319130434099999</v>
      </c>
      <c r="Z23">
        <v>2.10599660398E-2</v>
      </c>
      <c r="AA23">
        <v>5.0000000000000001E-3</v>
      </c>
      <c r="AB23">
        <v>0</v>
      </c>
      <c r="AC23" t="s">
        <v>36</v>
      </c>
      <c r="AD23" t="s">
        <v>36</v>
      </c>
      <c r="AE23" t="s">
        <v>36</v>
      </c>
      <c r="AF23" t="s">
        <v>36</v>
      </c>
      <c r="AG23" t="s">
        <v>36</v>
      </c>
      <c r="AH23" t="s">
        <v>36</v>
      </c>
      <c r="AI23" t="s">
        <v>36</v>
      </c>
      <c r="AJ23">
        <v>1</v>
      </c>
      <c r="AK23" s="3">
        <f>(Calibration!$U$9)/U23</f>
        <v>7.1347655822497522</v>
      </c>
    </row>
    <row r="24" spans="1:37" x14ac:dyDescent="0.25">
      <c r="A24" t="s">
        <v>73</v>
      </c>
      <c r="B24" t="s">
        <v>31</v>
      </c>
      <c r="C24" t="s">
        <v>32</v>
      </c>
      <c r="D24">
        <v>0</v>
      </c>
      <c r="E24" t="s">
        <v>118</v>
      </c>
      <c r="F24" t="s">
        <v>39</v>
      </c>
      <c r="G24">
        <v>1</v>
      </c>
      <c r="H24" t="s">
        <v>34</v>
      </c>
      <c r="I24">
        <v>1</v>
      </c>
      <c r="J24" t="s">
        <v>40</v>
      </c>
      <c r="K24">
        <v>4.0000000000000002E-4</v>
      </c>
      <c r="L24">
        <v>1677.7216000000001</v>
      </c>
      <c r="M24">
        <v>1</v>
      </c>
      <c r="N24">
        <v>0</v>
      </c>
      <c r="O24">
        <v>2.61719279423E-2</v>
      </c>
      <c r="P24">
        <v>2.3088316389500001E-4</v>
      </c>
      <c r="Q24">
        <v>38.2088779324</v>
      </c>
      <c r="R24">
        <v>1375.5222578099999</v>
      </c>
      <c r="S24">
        <v>1</v>
      </c>
      <c r="T24">
        <v>0</v>
      </c>
      <c r="U24">
        <v>2.5816775084599999</v>
      </c>
      <c r="V24">
        <v>0.12202955539300001</v>
      </c>
      <c r="W24">
        <v>1</v>
      </c>
      <c r="X24">
        <v>0</v>
      </c>
      <c r="Y24">
        <v>3.4876937585499999E-2</v>
      </c>
      <c r="Z24">
        <v>2.3328354590199999E-2</v>
      </c>
      <c r="AA24">
        <v>5.0000000000000001E-3</v>
      </c>
      <c r="AB24">
        <v>0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  <c r="AJ24">
        <v>1</v>
      </c>
      <c r="AK24" s="3">
        <f>(Calibration!$U$9)/U24</f>
        <v>7.7475815689421417</v>
      </c>
    </row>
    <row r="25" spans="1:37" x14ac:dyDescent="0.25">
      <c r="A25" t="s">
        <v>74</v>
      </c>
      <c r="B25" t="s">
        <v>31</v>
      </c>
      <c r="C25" t="s">
        <v>32</v>
      </c>
      <c r="D25">
        <v>0</v>
      </c>
      <c r="E25" t="s">
        <v>118</v>
      </c>
      <c r="F25" t="s">
        <v>39</v>
      </c>
      <c r="G25">
        <v>1</v>
      </c>
      <c r="H25" t="s">
        <v>34</v>
      </c>
      <c r="I25">
        <v>1</v>
      </c>
      <c r="J25" t="s">
        <v>40</v>
      </c>
      <c r="K25">
        <v>4.0000000000000002E-4</v>
      </c>
      <c r="L25">
        <v>1677.7216000000001</v>
      </c>
      <c r="M25">
        <v>1</v>
      </c>
      <c r="N25">
        <v>0</v>
      </c>
      <c r="O25">
        <v>2.7195485363799999E-2</v>
      </c>
      <c r="P25">
        <v>1.7060671026100001E-4</v>
      </c>
      <c r="Q25">
        <v>36.770809074399999</v>
      </c>
      <c r="R25">
        <v>1373.86008806</v>
      </c>
      <c r="S25">
        <v>1</v>
      </c>
      <c r="T25">
        <v>0</v>
      </c>
      <c r="U25">
        <v>3.06956807112</v>
      </c>
      <c r="V25">
        <v>0.10501683733599999</v>
      </c>
      <c r="W25">
        <v>1</v>
      </c>
      <c r="X25">
        <v>0</v>
      </c>
      <c r="Y25">
        <v>6.01513866976E-2</v>
      </c>
      <c r="Z25">
        <v>1.6943542591400001E-2</v>
      </c>
      <c r="AA25">
        <v>5.0000000000000001E-3</v>
      </c>
      <c r="AB25">
        <v>0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  <c r="AJ25">
        <v>1</v>
      </c>
      <c r="AK25" s="3">
        <f>(Calibration!$U$9)/U25</f>
        <v>6.5161470988975587</v>
      </c>
    </row>
    <row r="26" spans="1:37" x14ac:dyDescent="0.25">
      <c r="A26" t="s">
        <v>75</v>
      </c>
      <c r="B26" t="s">
        <v>31</v>
      </c>
      <c r="C26" t="s">
        <v>32</v>
      </c>
      <c r="D26">
        <v>0</v>
      </c>
      <c r="E26" t="s">
        <v>118</v>
      </c>
      <c r="F26" t="s">
        <v>39</v>
      </c>
      <c r="G26">
        <v>1</v>
      </c>
      <c r="H26" t="s">
        <v>34</v>
      </c>
      <c r="I26">
        <v>1</v>
      </c>
      <c r="J26" t="s">
        <v>40</v>
      </c>
      <c r="K26">
        <v>4.0000000000000002E-4</v>
      </c>
      <c r="L26">
        <v>1677.7216000000001</v>
      </c>
      <c r="M26">
        <v>1</v>
      </c>
      <c r="N26">
        <v>0</v>
      </c>
      <c r="O26">
        <v>3.1653571184400001E-2</v>
      </c>
      <c r="P26" s="2">
        <v>1.9048771069900001E-4</v>
      </c>
      <c r="Q26">
        <v>31.5920119779</v>
      </c>
      <c r="R26">
        <v>1618.7920026300001</v>
      </c>
      <c r="S26">
        <v>1</v>
      </c>
      <c r="T26">
        <v>0</v>
      </c>
      <c r="U26">
        <v>3.89906093398</v>
      </c>
      <c r="V26">
        <v>0.13099678235199999</v>
      </c>
      <c r="W26">
        <v>1</v>
      </c>
      <c r="X26">
        <v>0</v>
      </c>
      <c r="Y26">
        <v>1.00003801067E-3</v>
      </c>
      <c r="Z26">
        <v>1.5814979074799999E-2</v>
      </c>
      <c r="AA26">
        <v>5.0000000000000001E-3</v>
      </c>
      <c r="AB26">
        <v>0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  <c r="AJ26">
        <v>1</v>
      </c>
      <c r="AK26" s="3">
        <f>(Calibration!$U$9)/U26</f>
        <v>5.1298908686405671</v>
      </c>
    </row>
    <row r="27" spans="1:37" x14ac:dyDescent="0.25">
      <c r="A27" t="s">
        <v>76</v>
      </c>
      <c r="B27" t="s">
        <v>31</v>
      </c>
      <c r="C27" t="s">
        <v>32</v>
      </c>
      <c r="D27">
        <v>0</v>
      </c>
      <c r="E27" t="s">
        <v>118</v>
      </c>
      <c r="F27" t="s">
        <v>39</v>
      </c>
      <c r="G27">
        <v>1</v>
      </c>
      <c r="H27" t="s">
        <v>34</v>
      </c>
      <c r="I27">
        <v>1</v>
      </c>
      <c r="J27" t="s">
        <v>40</v>
      </c>
      <c r="K27">
        <v>4.0000000000000002E-4</v>
      </c>
      <c r="L27">
        <v>1677.7216000000001</v>
      </c>
      <c r="M27">
        <v>1</v>
      </c>
      <c r="N27">
        <v>0</v>
      </c>
      <c r="O27">
        <v>2.8961716454099999E-2</v>
      </c>
      <c r="P27" s="2">
        <v>2.18295230901E-4</v>
      </c>
      <c r="Q27">
        <v>34.528340251700001</v>
      </c>
      <c r="R27">
        <v>1429.0048062799999</v>
      </c>
      <c r="S27">
        <v>1</v>
      </c>
      <c r="T27">
        <v>0</v>
      </c>
      <c r="U27">
        <v>3.26536475233</v>
      </c>
      <c r="V27">
        <v>0.13504401684799999</v>
      </c>
      <c r="W27">
        <v>1</v>
      </c>
      <c r="X27">
        <v>0</v>
      </c>
      <c r="Y27">
        <v>8.9074428864899996E-2</v>
      </c>
      <c r="Z27">
        <v>2.0605938081800002E-2</v>
      </c>
      <c r="AA27">
        <v>5.0000000000000001E-3</v>
      </c>
      <c r="AB27">
        <v>0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  <c r="AJ27">
        <v>1</v>
      </c>
      <c r="AK27" s="3">
        <f>(Calibration!$U$9)/U27</f>
        <v>6.125428121689902</v>
      </c>
    </row>
    <row r="28" spans="1:37" x14ac:dyDescent="0.25">
      <c r="A28" t="s">
        <v>77</v>
      </c>
      <c r="B28" t="s">
        <v>31</v>
      </c>
      <c r="C28" t="s">
        <v>32</v>
      </c>
      <c r="D28">
        <v>0</v>
      </c>
      <c r="E28" t="s">
        <v>118</v>
      </c>
      <c r="F28" t="s">
        <v>39</v>
      </c>
      <c r="G28">
        <v>1</v>
      </c>
      <c r="H28" t="s">
        <v>34</v>
      </c>
      <c r="I28">
        <v>1</v>
      </c>
      <c r="J28" t="s">
        <v>40</v>
      </c>
      <c r="K28">
        <v>4.0000000000000002E-4</v>
      </c>
      <c r="L28">
        <v>1677.7216000000001</v>
      </c>
      <c r="M28">
        <v>1</v>
      </c>
      <c r="N28">
        <v>0</v>
      </c>
      <c r="O28">
        <v>2.7124567815E-2</v>
      </c>
      <c r="P28" s="2">
        <v>1.8111721511100001E-4</v>
      </c>
      <c r="Q28">
        <v>36.8669468513</v>
      </c>
      <c r="R28">
        <v>1341.4077006</v>
      </c>
      <c r="S28">
        <v>1</v>
      </c>
      <c r="T28">
        <v>0</v>
      </c>
      <c r="U28">
        <v>3.30987361161</v>
      </c>
      <c r="V28">
        <v>0.121432629037</v>
      </c>
      <c r="W28">
        <v>1</v>
      </c>
      <c r="X28">
        <v>0</v>
      </c>
      <c r="Y28">
        <v>4.5897298741700003E-2</v>
      </c>
      <c r="Z28">
        <v>1.8093431399799999E-2</v>
      </c>
      <c r="AA28">
        <v>5.0000000000000001E-3</v>
      </c>
      <c r="AB28">
        <v>0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  <c r="AJ28">
        <v>1</v>
      </c>
      <c r="AK28" s="3">
        <f>(Calibration!$U$9)/U28</f>
        <v>6.0430576597659993</v>
      </c>
    </row>
    <row r="29" spans="1:37" x14ac:dyDescent="0.25">
      <c r="A29" t="s">
        <v>78</v>
      </c>
      <c r="B29" t="s">
        <v>31</v>
      </c>
      <c r="C29" t="s">
        <v>32</v>
      </c>
      <c r="D29">
        <v>0</v>
      </c>
      <c r="E29" t="s">
        <v>118</v>
      </c>
      <c r="F29" t="s">
        <v>39</v>
      </c>
      <c r="G29">
        <v>1</v>
      </c>
      <c r="H29" t="s">
        <v>34</v>
      </c>
      <c r="I29">
        <v>1</v>
      </c>
      <c r="J29" t="s">
        <v>40</v>
      </c>
      <c r="K29">
        <v>4.0000000000000002E-4</v>
      </c>
      <c r="L29">
        <v>1677.7216000000001</v>
      </c>
      <c r="M29">
        <v>1</v>
      </c>
      <c r="N29">
        <v>0</v>
      </c>
      <c r="O29">
        <v>3.1750999771699998E-2</v>
      </c>
      <c r="P29">
        <v>1.7688071220799999E-4</v>
      </c>
      <c r="Q29">
        <v>31.4950712479</v>
      </c>
      <c r="R29">
        <v>1380.21311427</v>
      </c>
      <c r="S29">
        <v>1</v>
      </c>
      <c r="T29">
        <v>0</v>
      </c>
      <c r="U29">
        <v>3.2202865028100001</v>
      </c>
      <c r="V29">
        <v>9.8300590704599997E-2</v>
      </c>
      <c r="W29">
        <v>1</v>
      </c>
      <c r="X29">
        <v>0</v>
      </c>
      <c r="Y29">
        <v>7.6982395285999997E-3</v>
      </c>
      <c r="Z29">
        <v>1.4916574273099999E-2</v>
      </c>
      <c r="AA29">
        <v>5.0000000000000001E-3</v>
      </c>
      <c r="AB29">
        <v>0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  <c r="AJ29">
        <v>1</v>
      </c>
      <c r="AK29" s="3">
        <f>(Calibration!$U$9)/U29</f>
        <v>6.2111731561908439</v>
      </c>
    </row>
    <row r="30" spans="1:37" x14ac:dyDescent="0.25">
      <c r="A30" t="s">
        <v>79</v>
      </c>
      <c r="B30" t="s">
        <v>31</v>
      </c>
      <c r="C30" t="s">
        <v>32</v>
      </c>
      <c r="D30">
        <v>0</v>
      </c>
      <c r="E30" t="s">
        <v>118</v>
      </c>
      <c r="F30" t="s">
        <v>39</v>
      </c>
      <c r="G30">
        <v>1</v>
      </c>
      <c r="H30" t="s">
        <v>34</v>
      </c>
      <c r="I30">
        <v>1</v>
      </c>
      <c r="J30" t="s">
        <v>40</v>
      </c>
      <c r="K30">
        <v>4.0000000000000002E-4</v>
      </c>
      <c r="L30">
        <v>1677.7216000000001</v>
      </c>
      <c r="M30">
        <v>1</v>
      </c>
      <c r="N30">
        <v>0</v>
      </c>
      <c r="O30">
        <v>2.8615299205999999E-2</v>
      </c>
      <c r="P30" s="2">
        <v>2.33116924844E-4</v>
      </c>
      <c r="Q30">
        <v>34.946340864699998</v>
      </c>
      <c r="R30">
        <v>1190.6129051299999</v>
      </c>
      <c r="S30">
        <v>1</v>
      </c>
      <c r="T30">
        <v>0</v>
      </c>
      <c r="U30">
        <v>2.7303770166199999</v>
      </c>
      <c r="V30">
        <v>0.119870384935</v>
      </c>
      <c r="W30">
        <v>1</v>
      </c>
      <c r="X30">
        <v>0</v>
      </c>
      <c r="Y30">
        <v>0.10017654506400001</v>
      </c>
      <c r="Z30">
        <v>2.19899608477E-2</v>
      </c>
      <c r="AA30">
        <v>5.0000000000000001E-3</v>
      </c>
      <c r="AB30">
        <v>0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>
        <v>1</v>
      </c>
      <c r="AK30" s="3">
        <f>(Calibration!$U$9)/U30</f>
        <v>7.3256392651069948</v>
      </c>
    </row>
    <row r="31" spans="1:37" x14ac:dyDescent="0.25">
      <c r="A31" t="s">
        <v>80</v>
      </c>
      <c r="B31" t="s">
        <v>31</v>
      </c>
      <c r="C31" t="s">
        <v>32</v>
      </c>
      <c r="D31">
        <v>0</v>
      </c>
      <c r="E31" t="s">
        <v>118</v>
      </c>
      <c r="F31" t="s">
        <v>39</v>
      </c>
      <c r="G31">
        <v>1</v>
      </c>
      <c r="H31" t="s">
        <v>34</v>
      </c>
      <c r="I31">
        <v>1</v>
      </c>
      <c r="J31" t="s">
        <v>40</v>
      </c>
      <c r="K31">
        <v>4.0000000000000002E-4</v>
      </c>
      <c r="L31">
        <v>1677.7216000000001</v>
      </c>
      <c r="M31">
        <v>1</v>
      </c>
      <c r="N31">
        <v>0</v>
      </c>
      <c r="O31">
        <v>3.3260525490799997E-2</v>
      </c>
      <c r="P31" s="2">
        <v>2.2658821660999999E-4</v>
      </c>
      <c r="Q31">
        <v>30.065670498100001</v>
      </c>
      <c r="R31">
        <v>1379.46127194</v>
      </c>
      <c r="S31">
        <v>1</v>
      </c>
      <c r="T31">
        <v>0</v>
      </c>
      <c r="U31">
        <v>3.4192413024500001</v>
      </c>
      <c r="V31">
        <v>0.128394572673</v>
      </c>
      <c r="W31">
        <v>1</v>
      </c>
      <c r="X31">
        <v>0</v>
      </c>
      <c r="Y31">
        <v>1.9468928594600001E-2</v>
      </c>
      <c r="Z31">
        <v>1.8401445218700001E-2</v>
      </c>
      <c r="AA31">
        <v>5.0000000000000001E-3</v>
      </c>
      <c r="AB31">
        <v>0</v>
      </c>
      <c r="AC31" t="s">
        <v>36</v>
      </c>
      <c r="AD31" t="s">
        <v>36</v>
      </c>
      <c r="AE31" t="s">
        <v>36</v>
      </c>
      <c r="AF31" t="s">
        <v>36</v>
      </c>
      <c r="AG31" t="s">
        <v>36</v>
      </c>
      <c r="AH31" t="s">
        <v>36</v>
      </c>
      <c r="AI31" t="s">
        <v>36</v>
      </c>
      <c r="AJ31">
        <v>1</v>
      </c>
      <c r="AK31" s="3">
        <f>(Calibration!$U$9)/U31</f>
        <v>5.849764702820254</v>
      </c>
    </row>
    <row r="32" spans="1:37" x14ac:dyDescent="0.25">
      <c r="A32" t="s">
        <v>81</v>
      </c>
      <c r="B32" t="s">
        <v>31</v>
      </c>
      <c r="C32" t="s">
        <v>32</v>
      </c>
      <c r="D32">
        <v>0</v>
      </c>
      <c r="E32" t="s">
        <v>118</v>
      </c>
      <c r="F32" t="s">
        <v>39</v>
      </c>
      <c r="G32">
        <v>1</v>
      </c>
      <c r="H32" t="s">
        <v>34</v>
      </c>
      <c r="I32">
        <v>1</v>
      </c>
      <c r="J32" t="s">
        <v>40</v>
      </c>
      <c r="K32">
        <v>4.0000000000000002E-4</v>
      </c>
      <c r="L32">
        <v>1677.7216000000001</v>
      </c>
      <c r="M32">
        <v>1</v>
      </c>
      <c r="N32">
        <v>0</v>
      </c>
      <c r="O32">
        <v>3.1925884744200002E-2</v>
      </c>
      <c r="P32" s="2">
        <v>2.4992992675999998E-4</v>
      </c>
      <c r="Q32">
        <v>31.3225462039</v>
      </c>
      <c r="R32">
        <v>1321.07088638</v>
      </c>
      <c r="S32">
        <v>1</v>
      </c>
      <c r="T32">
        <v>0</v>
      </c>
      <c r="U32">
        <v>2.8781874169999999</v>
      </c>
      <c r="V32">
        <v>0.122077560182</v>
      </c>
      <c r="W32">
        <v>1</v>
      </c>
      <c r="X32">
        <v>0</v>
      </c>
      <c r="Y32">
        <v>4.3181316358099998E-2</v>
      </c>
      <c r="Z32">
        <v>2.09440505785E-2</v>
      </c>
      <c r="AA32">
        <v>5.0000000000000001E-3</v>
      </c>
      <c r="AB32">
        <v>0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  <c r="AJ32">
        <v>1</v>
      </c>
      <c r="AK32" s="3">
        <f>(Calibration!$U$9)/U32</f>
        <v>6.9494282976003872</v>
      </c>
    </row>
    <row r="33" spans="1:37" x14ac:dyDescent="0.25">
      <c r="A33" t="s">
        <v>84</v>
      </c>
      <c r="B33" t="s">
        <v>31</v>
      </c>
      <c r="C33" t="s">
        <v>32</v>
      </c>
      <c r="D33">
        <v>0</v>
      </c>
      <c r="E33" t="s">
        <v>118</v>
      </c>
      <c r="F33" t="s">
        <v>39</v>
      </c>
      <c r="G33">
        <v>1</v>
      </c>
      <c r="H33" t="s">
        <v>34</v>
      </c>
      <c r="I33">
        <v>1</v>
      </c>
      <c r="J33" t="s">
        <v>40</v>
      </c>
      <c r="K33">
        <v>4.0000000000000002E-4</v>
      </c>
      <c r="L33">
        <v>1677.7216000000001</v>
      </c>
      <c r="M33">
        <v>1</v>
      </c>
      <c r="N33">
        <v>0</v>
      </c>
      <c r="O33">
        <v>3.26521407256E-2</v>
      </c>
      <c r="P33" s="2">
        <v>1.9861555143900001E-4</v>
      </c>
      <c r="Q33">
        <v>30.6258633516</v>
      </c>
      <c r="R33">
        <v>1613.42286657</v>
      </c>
      <c r="S33">
        <v>1</v>
      </c>
      <c r="T33">
        <v>0</v>
      </c>
      <c r="U33">
        <v>3.0376334534999998</v>
      </c>
      <c r="V33">
        <v>0.100657683067</v>
      </c>
      <c r="W33">
        <v>1</v>
      </c>
      <c r="X33">
        <v>0</v>
      </c>
      <c r="Y33">
        <v>8.41536722279E-3</v>
      </c>
      <c r="Z33">
        <v>1.6204925088000002E-2</v>
      </c>
      <c r="AA33">
        <v>5.0000000000000001E-3</v>
      </c>
      <c r="AB33">
        <v>0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  <c r="AJ33">
        <v>1</v>
      </c>
      <c r="AK33" s="3">
        <f>(Calibration!$U$9)/U33</f>
        <v>6.5846513042746766</v>
      </c>
    </row>
    <row r="34" spans="1:37" x14ac:dyDescent="0.25">
      <c r="A34" t="s">
        <v>85</v>
      </c>
      <c r="B34" t="s">
        <v>31</v>
      </c>
      <c r="C34" t="s">
        <v>32</v>
      </c>
      <c r="D34">
        <v>0</v>
      </c>
      <c r="E34" t="s">
        <v>118</v>
      </c>
      <c r="F34" t="s">
        <v>39</v>
      </c>
      <c r="G34">
        <v>1</v>
      </c>
      <c r="H34" t="s">
        <v>34</v>
      </c>
      <c r="I34">
        <v>1</v>
      </c>
      <c r="J34" t="s">
        <v>40</v>
      </c>
      <c r="K34">
        <v>4.0000000000000002E-4</v>
      </c>
      <c r="L34">
        <v>1677.7216000000001</v>
      </c>
      <c r="M34">
        <v>1</v>
      </c>
      <c r="N34">
        <v>0</v>
      </c>
      <c r="O34">
        <v>2.9430279055500001E-2</v>
      </c>
      <c r="P34" s="2">
        <v>2.05088305381E-4</v>
      </c>
      <c r="Q34">
        <v>33.978610875999998</v>
      </c>
      <c r="R34">
        <v>1425.9734972199999</v>
      </c>
      <c r="S34">
        <v>1</v>
      </c>
      <c r="T34">
        <v>0</v>
      </c>
      <c r="U34">
        <v>2.7691182140500001</v>
      </c>
      <c r="V34">
        <v>0.10413658869</v>
      </c>
      <c r="W34">
        <v>1</v>
      </c>
      <c r="X34">
        <v>0</v>
      </c>
      <c r="Y34">
        <v>0.110699758597</v>
      </c>
      <c r="Z34">
        <v>1.8881362391600001E-2</v>
      </c>
      <c r="AA34">
        <v>5.0000000000000001E-3</v>
      </c>
      <c r="AB34">
        <v>0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  <c r="AJ34">
        <v>1</v>
      </c>
      <c r="AK34" s="3">
        <f>(Calibration!$U$9)/U34</f>
        <v>7.2231503082865514</v>
      </c>
    </row>
    <row r="35" spans="1:37" x14ac:dyDescent="0.25">
      <c r="A35" t="s">
        <v>86</v>
      </c>
      <c r="B35" t="s">
        <v>31</v>
      </c>
      <c r="C35" t="s">
        <v>32</v>
      </c>
      <c r="D35">
        <v>0</v>
      </c>
      <c r="E35" t="s">
        <v>119</v>
      </c>
      <c r="F35" t="s">
        <v>39</v>
      </c>
      <c r="G35">
        <v>1</v>
      </c>
      <c r="H35" t="s">
        <v>34</v>
      </c>
      <c r="I35">
        <v>1</v>
      </c>
      <c r="J35" t="s">
        <v>40</v>
      </c>
      <c r="K35">
        <v>4.0000000000000002E-4</v>
      </c>
      <c r="L35">
        <v>1677.7216000000001</v>
      </c>
      <c r="M35">
        <v>1</v>
      </c>
      <c r="N35">
        <v>0</v>
      </c>
      <c r="O35">
        <v>2.4171147363400002E-2</v>
      </c>
      <c r="P35" s="2">
        <v>1.9275629711300001E-4</v>
      </c>
      <c r="Q35">
        <v>41.371639706099998</v>
      </c>
      <c r="R35">
        <v>1118.58849414</v>
      </c>
      <c r="S35">
        <v>1</v>
      </c>
      <c r="T35">
        <v>0</v>
      </c>
      <c r="U35">
        <v>2.8571294968799998</v>
      </c>
      <c r="V35">
        <v>0.123358994892</v>
      </c>
      <c r="W35">
        <v>1</v>
      </c>
      <c r="X35">
        <v>0</v>
      </c>
      <c r="Y35">
        <v>5.0516770391300002E-2</v>
      </c>
      <c r="Z35">
        <v>2.1357845572499999E-2</v>
      </c>
      <c r="AA35">
        <v>5.0000000000000001E-3</v>
      </c>
      <c r="AB35">
        <v>0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  <c r="AJ35">
        <v>1</v>
      </c>
      <c r="AK35" s="3">
        <f>(Calibration!$U$9)/U35</f>
        <v>7.0006477141967789</v>
      </c>
    </row>
    <row r="36" spans="1:37" x14ac:dyDescent="0.25">
      <c r="A36" t="s">
        <v>87</v>
      </c>
      <c r="B36" t="s">
        <v>31</v>
      </c>
      <c r="C36" t="s">
        <v>32</v>
      </c>
      <c r="D36">
        <v>0</v>
      </c>
      <c r="E36" t="s">
        <v>119</v>
      </c>
      <c r="F36" t="s">
        <v>39</v>
      </c>
      <c r="G36">
        <v>1</v>
      </c>
      <c r="H36" t="s">
        <v>34</v>
      </c>
      <c r="I36">
        <v>1</v>
      </c>
      <c r="J36" t="s">
        <v>40</v>
      </c>
      <c r="K36">
        <v>4.0000000000000002E-4</v>
      </c>
      <c r="L36">
        <v>1677.7216000000001</v>
      </c>
      <c r="M36">
        <v>1</v>
      </c>
      <c r="N36">
        <v>0</v>
      </c>
      <c r="O36">
        <v>2.82587717697E-2</v>
      </c>
      <c r="P36" s="2">
        <v>1.93713852196E-4</v>
      </c>
      <c r="Q36">
        <v>35.387242168500002</v>
      </c>
      <c r="R36">
        <v>1310.2062728400001</v>
      </c>
      <c r="S36">
        <v>1</v>
      </c>
      <c r="T36">
        <v>0</v>
      </c>
      <c r="U36">
        <v>3.93872723542</v>
      </c>
      <c r="V36">
        <v>0.15087684957799999</v>
      </c>
      <c r="W36">
        <v>1</v>
      </c>
      <c r="X36">
        <v>0</v>
      </c>
      <c r="Y36">
        <v>6.7711796961400006E-2</v>
      </c>
      <c r="Z36">
        <v>1.8942980202900001E-2</v>
      </c>
      <c r="AA36">
        <v>5.0000000000000001E-3</v>
      </c>
      <c r="AB36">
        <v>0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  <c r="AJ36">
        <v>1</v>
      </c>
      <c r="AK36" s="3">
        <f>(Calibration!$U$9)/U36</f>
        <v>5.0782285459186687</v>
      </c>
    </row>
    <row r="37" spans="1:37" x14ac:dyDescent="0.25">
      <c r="A37" t="s">
        <v>88</v>
      </c>
      <c r="B37" t="s">
        <v>31</v>
      </c>
      <c r="C37" t="s">
        <v>32</v>
      </c>
      <c r="D37">
        <v>0</v>
      </c>
      <c r="E37" t="s">
        <v>119</v>
      </c>
      <c r="F37" t="s">
        <v>39</v>
      </c>
      <c r="G37">
        <v>1</v>
      </c>
      <c r="H37" t="s">
        <v>34</v>
      </c>
      <c r="I37">
        <v>1</v>
      </c>
      <c r="J37" t="s">
        <v>40</v>
      </c>
      <c r="K37">
        <v>4.0000000000000002E-4</v>
      </c>
      <c r="L37">
        <v>1677.7216000000001</v>
      </c>
      <c r="M37">
        <v>1</v>
      </c>
      <c r="N37">
        <v>0</v>
      </c>
      <c r="O37">
        <v>2.8144137096199999E-2</v>
      </c>
      <c r="P37">
        <v>2.0021611744500001E-4</v>
      </c>
      <c r="Q37">
        <v>35.531378936300001</v>
      </c>
      <c r="R37">
        <v>1221.1383132799999</v>
      </c>
      <c r="S37">
        <v>1</v>
      </c>
      <c r="T37">
        <v>0</v>
      </c>
      <c r="U37">
        <v>3.9854856122500002</v>
      </c>
      <c r="V37">
        <v>0.15860668145199999</v>
      </c>
      <c r="W37">
        <v>1</v>
      </c>
      <c r="X37">
        <v>0</v>
      </c>
      <c r="Y37">
        <v>3.08736495393E-2</v>
      </c>
      <c r="Z37">
        <v>1.9515025186800001E-2</v>
      </c>
      <c r="AA37">
        <v>5.0000000000000001E-3</v>
      </c>
      <c r="AB37">
        <v>0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  <c r="AJ37">
        <v>1</v>
      </c>
      <c r="AK37" s="3">
        <f>(Calibration!$U$9)/U37</f>
        <v>5.0186499281339021</v>
      </c>
    </row>
    <row r="38" spans="1:37" x14ac:dyDescent="0.25">
      <c r="A38" t="s">
        <v>89</v>
      </c>
      <c r="B38" t="s">
        <v>31</v>
      </c>
      <c r="C38" t="s">
        <v>32</v>
      </c>
      <c r="D38">
        <v>0</v>
      </c>
      <c r="E38" t="s">
        <v>119</v>
      </c>
      <c r="F38" t="s">
        <v>39</v>
      </c>
      <c r="G38">
        <v>1</v>
      </c>
      <c r="H38" t="s">
        <v>34</v>
      </c>
      <c r="I38">
        <v>1</v>
      </c>
      <c r="J38" t="s">
        <v>40</v>
      </c>
      <c r="K38">
        <v>4.0000000000000002E-4</v>
      </c>
      <c r="L38">
        <v>1677.7216000000001</v>
      </c>
      <c r="M38">
        <v>1</v>
      </c>
      <c r="N38">
        <v>0</v>
      </c>
      <c r="O38">
        <v>2.44106038585E-2</v>
      </c>
      <c r="P38" s="2">
        <v>2.0283103747899999E-4</v>
      </c>
      <c r="Q38">
        <v>40.965803459599996</v>
      </c>
      <c r="R38">
        <v>1029.4598893899999</v>
      </c>
      <c r="S38">
        <v>1</v>
      </c>
      <c r="T38">
        <v>0</v>
      </c>
      <c r="U38">
        <v>3.1089836239299999</v>
      </c>
      <c r="V38">
        <v>0.141059501354</v>
      </c>
      <c r="W38">
        <v>1</v>
      </c>
      <c r="X38">
        <v>0</v>
      </c>
      <c r="Y38">
        <v>3.4599148559000002E-2</v>
      </c>
      <c r="Z38">
        <v>2.23347056833E-2</v>
      </c>
      <c r="AA38">
        <v>5.0000000000000001E-3</v>
      </c>
      <c r="AB38">
        <v>0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  <c r="AJ38">
        <v>1</v>
      </c>
      <c r="AK38" s="3">
        <f>(Calibration!$U$9)/U38</f>
        <v>6.4335356827043588</v>
      </c>
    </row>
    <row r="39" spans="1:37" x14ac:dyDescent="0.25">
      <c r="A39" t="s">
        <v>90</v>
      </c>
      <c r="B39" t="s">
        <v>31</v>
      </c>
      <c r="C39" t="s">
        <v>32</v>
      </c>
      <c r="D39">
        <v>0</v>
      </c>
      <c r="E39" t="s">
        <v>119</v>
      </c>
      <c r="F39" t="s">
        <v>39</v>
      </c>
      <c r="G39">
        <v>1</v>
      </c>
      <c r="H39" t="s">
        <v>34</v>
      </c>
      <c r="I39">
        <v>1</v>
      </c>
      <c r="J39" t="s">
        <v>40</v>
      </c>
      <c r="K39">
        <v>4.0000000000000002E-4</v>
      </c>
      <c r="L39">
        <v>1677.7216000000001</v>
      </c>
      <c r="M39">
        <v>1</v>
      </c>
      <c r="N39">
        <v>0</v>
      </c>
      <c r="O39">
        <v>3.7286250126899997E-2</v>
      </c>
      <c r="P39">
        <v>1.7999652257700001E-4</v>
      </c>
      <c r="Q39">
        <v>26.8195379422</v>
      </c>
      <c r="R39">
        <v>1741.89519911</v>
      </c>
      <c r="S39">
        <v>1</v>
      </c>
      <c r="T39">
        <v>0</v>
      </c>
      <c r="U39">
        <v>3.0939132386499999</v>
      </c>
      <c r="V39">
        <v>8.1516722823000001E-2</v>
      </c>
      <c r="W39">
        <v>1</v>
      </c>
      <c r="X39">
        <v>0</v>
      </c>
      <c r="Y39">
        <v>5.7874835469700001E-2</v>
      </c>
      <c r="Z39">
        <v>1.30406938674E-2</v>
      </c>
      <c r="AA39">
        <v>5.0000000000000001E-3</v>
      </c>
      <c r="AB39">
        <v>0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  <c r="AJ39">
        <v>1</v>
      </c>
      <c r="AK39" s="3">
        <f>(Calibration!$U$9)/U39</f>
        <v>6.4648732975539884</v>
      </c>
    </row>
    <row r="40" spans="1:37" x14ac:dyDescent="0.25">
      <c r="A40" t="s">
        <v>91</v>
      </c>
      <c r="B40" t="s">
        <v>31</v>
      </c>
      <c r="C40" t="s">
        <v>32</v>
      </c>
      <c r="D40">
        <v>0</v>
      </c>
      <c r="E40" t="s">
        <v>119</v>
      </c>
      <c r="F40" t="s">
        <v>39</v>
      </c>
      <c r="G40">
        <v>1</v>
      </c>
      <c r="H40" t="s">
        <v>34</v>
      </c>
      <c r="I40">
        <v>1</v>
      </c>
      <c r="J40" t="s">
        <v>40</v>
      </c>
      <c r="K40">
        <v>4.0000000000000002E-4</v>
      </c>
      <c r="L40">
        <v>1677.7216000000001</v>
      </c>
      <c r="M40">
        <v>1</v>
      </c>
      <c r="N40">
        <v>0</v>
      </c>
      <c r="O40">
        <v>3.7353214122200003E-2</v>
      </c>
      <c r="P40" s="2">
        <v>1.9277254397899999E-4</v>
      </c>
      <c r="Q40">
        <v>26.771457918700001</v>
      </c>
      <c r="R40">
        <v>1693.2867944499999</v>
      </c>
      <c r="S40">
        <v>1</v>
      </c>
      <c r="T40">
        <v>0</v>
      </c>
      <c r="U40">
        <v>2.4401846975199999</v>
      </c>
      <c r="V40">
        <v>6.7078402245299998E-2</v>
      </c>
      <c r="W40">
        <v>1</v>
      </c>
      <c r="X40">
        <v>0</v>
      </c>
      <c r="Y40">
        <v>3.2309364529200003E-2</v>
      </c>
      <c r="Z40">
        <v>1.3571023219900001E-2</v>
      </c>
      <c r="AA40">
        <v>5.0000000000000001E-3</v>
      </c>
      <c r="AB40">
        <v>0</v>
      </c>
      <c r="AC40" t="s">
        <v>36</v>
      </c>
      <c r="AD40" t="s">
        <v>36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  <c r="AJ40">
        <v>1</v>
      </c>
      <c r="AK40" s="3">
        <f>(Calibration!$U$9)/U40</f>
        <v>8.1968209627022421</v>
      </c>
    </row>
    <row r="41" spans="1:37" x14ac:dyDescent="0.25">
      <c r="A41" t="s">
        <v>92</v>
      </c>
      <c r="B41" t="s">
        <v>31</v>
      </c>
      <c r="C41" t="s">
        <v>32</v>
      </c>
      <c r="D41">
        <v>0</v>
      </c>
      <c r="E41" t="s">
        <v>119</v>
      </c>
      <c r="F41" t="s">
        <v>39</v>
      </c>
      <c r="G41">
        <v>1</v>
      </c>
      <c r="H41" t="s">
        <v>34</v>
      </c>
      <c r="I41">
        <v>1</v>
      </c>
      <c r="J41" t="s">
        <v>40</v>
      </c>
      <c r="K41">
        <v>4.0000000000000002E-4</v>
      </c>
      <c r="L41">
        <v>1677.7216000000001</v>
      </c>
      <c r="M41">
        <v>1</v>
      </c>
      <c r="N41">
        <v>0</v>
      </c>
      <c r="O41">
        <v>3.8137151219900002E-2</v>
      </c>
      <c r="P41" s="2">
        <v>2.5516541805199999E-4</v>
      </c>
      <c r="Q41">
        <v>26.221150977800001</v>
      </c>
      <c r="R41">
        <v>1732.54002582</v>
      </c>
      <c r="S41">
        <v>1</v>
      </c>
      <c r="T41">
        <v>0</v>
      </c>
      <c r="U41">
        <v>2.8319705425700001</v>
      </c>
      <c r="V41">
        <v>0.102492129857</v>
      </c>
      <c r="W41">
        <v>1</v>
      </c>
      <c r="X41">
        <v>0</v>
      </c>
      <c r="Y41">
        <v>4.8563461632499999E-2</v>
      </c>
      <c r="Z41">
        <v>1.7898202208300001E-2</v>
      </c>
      <c r="AA41">
        <v>5.0000000000000001E-3</v>
      </c>
      <c r="AB41">
        <v>0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  <c r="AJ41">
        <v>1</v>
      </c>
      <c r="AK41" s="3">
        <f>(Calibration!$U$9)/U41</f>
        <v>7.0628407961283601</v>
      </c>
    </row>
    <row r="42" spans="1:37" x14ac:dyDescent="0.25">
      <c r="A42" t="s">
        <v>93</v>
      </c>
      <c r="B42" t="s">
        <v>31</v>
      </c>
      <c r="C42" t="s">
        <v>32</v>
      </c>
      <c r="D42">
        <v>0</v>
      </c>
      <c r="E42" t="s">
        <v>119</v>
      </c>
      <c r="F42" t="s">
        <v>39</v>
      </c>
      <c r="G42">
        <v>1</v>
      </c>
      <c r="H42" t="s">
        <v>34</v>
      </c>
      <c r="I42">
        <v>1</v>
      </c>
      <c r="J42" t="s">
        <v>40</v>
      </c>
      <c r="K42">
        <v>4.0000000000000002E-4</v>
      </c>
      <c r="L42">
        <v>1677.7216000000001</v>
      </c>
      <c r="M42">
        <v>1</v>
      </c>
      <c r="N42">
        <v>0</v>
      </c>
      <c r="O42">
        <v>3.9544716541299998E-2</v>
      </c>
      <c r="P42">
        <v>2.52314484686E-4</v>
      </c>
      <c r="Q42">
        <v>25.287828247699998</v>
      </c>
      <c r="R42">
        <v>1756.50814745</v>
      </c>
      <c r="S42">
        <v>1</v>
      </c>
      <c r="T42">
        <v>0</v>
      </c>
      <c r="U42">
        <v>2.6291048379799999</v>
      </c>
      <c r="V42">
        <v>9.0048507787700002E-2</v>
      </c>
      <c r="W42">
        <v>1</v>
      </c>
      <c r="X42">
        <v>0</v>
      </c>
      <c r="Y42">
        <v>1.3691195081299999E-2</v>
      </c>
      <c r="Z42">
        <v>1.6817030474299999E-2</v>
      </c>
      <c r="AA42">
        <v>5.0000000000000001E-3</v>
      </c>
      <c r="AB42">
        <v>0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  <c r="AJ42">
        <v>1</v>
      </c>
      <c r="AK42" s="3">
        <f>(Calibration!$U$9)/U42</f>
        <v>7.6078202712011143</v>
      </c>
    </row>
    <row r="43" spans="1:37" x14ac:dyDescent="0.25">
      <c r="A43" t="s">
        <v>94</v>
      </c>
      <c r="B43" t="s">
        <v>31</v>
      </c>
      <c r="C43" t="s">
        <v>32</v>
      </c>
      <c r="D43">
        <v>0</v>
      </c>
      <c r="E43" t="s">
        <v>119</v>
      </c>
      <c r="F43" t="s">
        <v>39</v>
      </c>
      <c r="G43">
        <v>1</v>
      </c>
      <c r="H43" t="s">
        <v>34</v>
      </c>
      <c r="I43">
        <v>1</v>
      </c>
      <c r="J43" t="s">
        <v>40</v>
      </c>
      <c r="K43">
        <v>4.0000000000000002E-4</v>
      </c>
      <c r="L43">
        <v>1677.7216000000001</v>
      </c>
      <c r="M43">
        <v>1</v>
      </c>
      <c r="N43">
        <v>0</v>
      </c>
      <c r="O43">
        <v>4.3595396729999999E-2</v>
      </c>
      <c r="P43">
        <v>2.3644442180299999E-4</v>
      </c>
      <c r="Q43">
        <v>22.938201622400001</v>
      </c>
      <c r="R43">
        <v>1923.70662552</v>
      </c>
      <c r="S43">
        <v>1</v>
      </c>
      <c r="T43">
        <v>0</v>
      </c>
      <c r="U43">
        <v>2.4890739549999998</v>
      </c>
      <c r="V43">
        <v>7.2056126651800001E-2</v>
      </c>
      <c r="W43">
        <v>1</v>
      </c>
      <c r="X43">
        <v>0</v>
      </c>
      <c r="Y43">
        <v>1.0000001088000001E-3</v>
      </c>
      <c r="Z43">
        <v>1.2290295054999999E-3</v>
      </c>
      <c r="AA43">
        <v>5.0000000000000001E-3</v>
      </c>
      <c r="AB43">
        <v>0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  <c r="AJ43">
        <v>1</v>
      </c>
      <c r="AK43" s="3">
        <f>(Calibration!$U$9)/U43</f>
        <v>8.0358227369331683</v>
      </c>
    </row>
    <row r="44" spans="1:37" x14ac:dyDescent="0.25">
      <c r="A44" t="s">
        <v>99</v>
      </c>
      <c r="B44" t="s">
        <v>31</v>
      </c>
      <c r="C44" t="s">
        <v>32</v>
      </c>
      <c r="D44">
        <v>0</v>
      </c>
      <c r="E44" t="s">
        <v>119</v>
      </c>
      <c r="F44" t="s">
        <v>39</v>
      </c>
      <c r="G44">
        <v>1</v>
      </c>
      <c r="H44" t="s">
        <v>34</v>
      </c>
      <c r="I44">
        <v>1</v>
      </c>
      <c r="J44" t="s">
        <v>40</v>
      </c>
      <c r="K44">
        <v>4.0000000000000002E-4</v>
      </c>
      <c r="L44">
        <v>1677.7216000000001</v>
      </c>
      <c r="M44">
        <v>1</v>
      </c>
      <c r="N44">
        <v>0</v>
      </c>
      <c r="O44">
        <v>3.4500355344300002E-2</v>
      </c>
      <c r="P44" s="2">
        <v>1.7615070443400001E-4</v>
      </c>
      <c r="Q44">
        <v>28.9852087035</v>
      </c>
      <c r="R44">
        <v>1792.29773955</v>
      </c>
      <c r="S44">
        <v>1</v>
      </c>
      <c r="T44">
        <v>0</v>
      </c>
      <c r="U44">
        <v>2.99013430747</v>
      </c>
      <c r="V44">
        <v>8.3036581235099993E-2</v>
      </c>
      <c r="W44">
        <v>1</v>
      </c>
      <c r="X44">
        <v>0</v>
      </c>
      <c r="Y44">
        <v>7.3233486883599999E-2</v>
      </c>
      <c r="Z44">
        <v>1.38026112682E-2</v>
      </c>
      <c r="AA44">
        <v>5.0000000000000001E-3</v>
      </c>
      <c r="AB44">
        <v>0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  <c r="AJ44">
        <v>1</v>
      </c>
      <c r="AK44" s="3">
        <f>(Calibration!$U$9)/U44</f>
        <v>6.6892503896993736</v>
      </c>
    </row>
    <row r="45" spans="1:37" x14ac:dyDescent="0.25">
      <c r="A45" t="s">
        <v>100</v>
      </c>
      <c r="B45" t="s">
        <v>31</v>
      </c>
      <c r="C45" t="s">
        <v>32</v>
      </c>
      <c r="D45">
        <v>0</v>
      </c>
      <c r="E45" t="s">
        <v>119</v>
      </c>
      <c r="F45" t="s">
        <v>39</v>
      </c>
      <c r="G45">
        <v>1</v>
      </c>
      <c r="H45" t="s">
        <v>34</v>
      </c>
      <c r="I45">
        <v>1</v>
      </c>
      <c r="J45" t="s">
        <v>40</v>
      </c>
      <c r="K45">
        <v>4.0000000000000002E-4</v>
      </c>
      <c r="L45">
        <v>1677.7216000000001</v>
      </c>
      <c r="M45">
        <v>1</v>
      </c>
      <c r="N45">
        <v>0</v>
      </c>
      <c r="O45">
        <v>3.4144661982899997E-2</v>
      </c>
      <c r="P45" s="2">
        <v>2.3122147109E-4</v>
      </c>
      <c r="Q45">
        <v>29.287154768200001</v>
      </c>
      <c r="R45">
        <v>1683.7041658600001</v>
      </c>
      <c r="S45">
        <v>1</v>
      </c>
      <c r="T45">
        <v>0</v>
      </c>
      <c r="U45">
        <v>3.3657291160499998</v>
      </c>
      <c r="V45">
        <v>0.125441313685</v>
      </c>
      <c r="W45">
        <v>1</v>
      </c>
      <c r="X45">
        <v>0</v>
      </c>
      <c r="Y45">
        <v>6.8820644884900001E-2</v>
      </c>
      <c r="Z45">
        <v>1.84719855502E-2</v>
      </c>
      <c r="AA45">
        <v>5.0000000000000001E-3</v>
      </c>
      <c r="AB45">
        <v>0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  <c r="AJ45">
        <v>1</v>
      </c>
      <c r="AK45" s="3">
        <f>(Calibration!$U$9)/U45</f>
        <v>5.9427709099094432</v>
      </c>
    </row>
    <row r="46" spans="1:37" x14ac:dyDescent="0.25">
      <c r="A46" t="s">
        <v>101</v>
      </c>
      <c r="B46" t="s">
        <v>31</v>
      </c>
      <c r="C46" t="s">
        <v>32</v>
      </c>
      <c r="D46">
        <v>0</v>
      </c>
      <c r="E46" t="s">
        <v>119</v>
      </c>
      <c r="F46" t="s">
        <v>39</v>
      </c>
      <c r="G46">
        <v>1</v>
      </c>
      <c r="H46" t="s">
        <v>34</v>
      </c>
      <c r="I46">
        <v>1</v>
      </c>
      <c r="J46" t="s">
        <v>40</v>
      </c>
      <c r="K46">
        <v>4.0000000000000002E-4</v>
      </c>
      <c r="L46">
        <v>1677.7216000000001</v>
      </c>
      <c r="M46">
        <v>1</v>
      </c>
      <c r="N46">
        <v>0</v>
      </c>
      <c r="O46">
        <v>2.9145721633099999E-2</v>
      </c>
      <c r="P46" s="2">
        <v>1.7108395229300001E-4</v>
      </c>
      <c r="Q46">
        <v>34.310353079899997</v>
      </c>
      <c r="R46">
        <v>1402.2932773299999</v>
      </c>
      <c r="S46">
        <v>1</v>
      </c>
      <c r="T46">
        <v>0</v>
      </c>
      <c r="U46">
        <v>2.6524688575600002</v>
      </c>
      <c r="V46">
        <v>8.3660894184200002E-2</v>
      </c>
      <c r="W46">
        <v>1</v>
      </c>
      <c r="X46">
        <v>0</v>
      </c>
      <c r="Y46">
        <v>6.8000324532799999E-2</v>
      </c>
      <c r="Z46">
        <v>1.5681923086399999E-2</v>
      </c>
      <c r="AA46">
        <v>5.0000000000000001E-3</v>
      </c>
      <c r="AB46">
        <v>0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  <c r="AJ46">
        <v>1</v>
      </c>
      <c r="AK46" s="3">
        <f>(Calibration!$U$9)/U46</f>
        <v>7.5408075101385856</v>
      </c>
    </row>
    <row r="47" spans="1:37" x14ac:dyDescent="0.25">
      <c r="A47" t="s">
        <v>102</v>
      </c>
      <c r="B47" t="s">
        <v>31</v>
      </c>
      <c r="C47" t="s">
        <v>32</v>
      </c>
      <c r="D47">
        <v>0</v>
      </c>
      <c r="E47" t="s">
        <v>119</v>
      </c>
      <c r="F47" t="s">
        <v>39</v>
      </c>
      <c r="G47">
        <v>1</v>
      </c>
      <c r="H47" t="s">
        <v>34</v>
      </c>
      <c r="I47">
        <v>1</v>
      </c>
      <c r="J47" t="s">
        <v>40</v>
      </c>
      <c r="K47">
        <v>4.0000000000000002E-4</v>
      </c>
      <c r="L47">
        <v>1677.7216000000001</v>
      </c>
      <c r="M47">
        <v>1</v>
      </c>
      <c r="N47">
        <v>0</v>
      </c>
      <c r="O47">
        <v>3.1936867085700003E-2</v>
      </c>
      <c r="P47" s="2">
        <v>1.8929072519000001E-4</v>
      </c>
      <c r="Q47">
        <v>31.311775112999999</v>
      </c>
      <c r="R47">
        <v>1487.9097669400001</v>
      </c>
      <c r="S47">
        <v>1</v>
      </c>
      <c r="T47">
        <v>0</v>
      </c>
      <c r="U47">
        <v>2.9645676559199998</v>
      </c>
      <c r="V47">
        <v>9.5486186767899994E-2</v>
      </c>
      <c r="W47">
        <v>1</v>
      </c>
      <c r="X47">
        <v>0</v>
      </c>
      <c r="Y47">
        <v>0.13145548462000001</v>
      </c>
      <c r="Z47">
        <v>1.6231197878900001E-2</v>
      </c>
      <c r="AA47">
        <v>5.0000000000000001E-3</v>
      </c>
      <c r="AB47">
        <v>0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  <c r="AJ47">
        <v>1</v>
      </c>
      <c r="AK47" s="3">
        <f>(Calibration!$U$9)/U47</f>
        <v>6.746938981660711</v>
      </c>
    </row>
    <row r="48" spans="1:37" x14ac:dyDescent="0.25">
      <c r="A48" t="s">
        <v>103</v>
      </c>
      <c r="B48" t="s">
        <v>31</v>
      </c>
      <c r="C48" t="s">
        <v>32</v>
      </c>
      <c r="D48">
        <v>0</v>
      </c>
      <c r="E48" t="s">
        <v>119</v>
      </c>
      <c r="F48" t="s">
        <v>39</v>
      </c>
      <c r="G48">
        <v>1</v>
      </c>
      <c r="H48" t="s">
        <v>34</v>
      </c>
      <c r="I48">
        <v>1</v>
      </c>
      <c r="J48" t="s">
        <v>40</v>
      </c>
      <c r="K48">
        <v>4.0000000000000002E-4</v>
      </c>
      <c r="L48">
        <v>1677.7216000000001</v>
      </c>
      <c r="M48">
        <v>1</v>
      </c>
      <c r="N48">
        <v>0</v>
      </c>
      <c r="O48">
        <v>3.2668296933299999E-2</v>
      </c>
      <c r="P48" s="2">
        <v>2.56679772027E-4</v>
      </c>
      <c r="Q48">
        <v>30.610717235799999</v>
      </c>
      <c r="R48">
        <v>1427.3181140300001</v>
      </c>
      <c r="S48">
        <v>1</v>
      </c>
      <c r="T48">
        <v>0</v>
      </c>
      <c r="U48">
        <v>3.8647453165700001</v>
      </c>
      <c r="V48">
        <v>0.16938622921499999</v>
      </c>
      <c r="W48">
        <v>1</v>
      </c>
      <c r="X48">
        <v>0</v>
      </c>
      <c r="Y48">
        <v>7.4655156320200006E-2</v>
      </c>
      <c r="Z48">
        <v>2.17104755662E-2</v>
      </c>
      <c r="AA48">
        <v>5.0000000000000001E-3</v>
      </c>
      <c r="AB48">
        <v>0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  <c r="AJ48">
        <v>1</v>
      </c>
      <c r="AK48" s="3">
        <f>(Calibration!$U$9)/U48</f>
        <v>5.1754398914050368</v>
      </c>
    </row>
    <row r="49" spans="1:37" x14ac:dyDescent="0.25">
      <c r="A49" t="s">
        <v>105</v>
      </c>
      <c r="B49" t="s">
        <v>31</v>
      </c>
      <c r="C49" t="s">
        <v>32</v>
      </c>
      <c r="D49">
        <v>0</v>
      </c>
      <c r="E49" t="s">
        <v>119</v>
      </c>
      <c r="F49" t="s">
        <v>39</v>
      </c>
      <c r="G49">
        <v>1</v>
      </c>
      <c r="H49" t="s">
        <v>34</v>
      </c>
      <c r="I49">
        <v>1</v>
      </c>
      <c r="J49" t="s">
        <v>40</v>
      </c>
      <c r="K49">
        <v>4.0000000000000002E-4</v>
      </c>
      <c r="L49">
        <v>1677.7216000000001</v>
      </c>
      <c r="M49">
        <v>1</v>
      </c>
      <c r="N49">
        <v>0</v>
      </c>
      <c r="O49">
        <v>3.7247840058700001E-2</v>
      </c>
      <c r="P49" s="2">
        <v>2.24769746741E-4</v>
      </c>
      <c r="Q49">
        <v>26.847194318500001</v>
      </c>
      <c r="R49">
        <v>1794.5955350900001</v>
      </c>
      <c r="S49">
        <v>1</v>
      </c>
      <c r="T49">
        <v>0</v>
      </c>
      <c r="U49">
        <v>2.6432787435899998</v>
      </c>
      <c r="V49">
        <v>8.5672048021899996E-2</v>
      </c>
      <c r="W49">
        <v>1</v>
      </c>
      <c r="X49">
        <v>0</v>
      </c>
      <c r="Y49">
        <v>9.3398546530599993E-2</v>
      </c>
      <c r="Z49">
        <v>1.6216911391999999E-2</v>
      </c>
      <c r="AA49">
        <v>5.0000000000000001E-3</v>
      </c>
      <c r="AB49">
        <v>0</v>
      </c>
      <c r="AC49" t="s">
        <v>36</v>
      </c>
      <c r="AD49" t="s">
        <v>36</v>
      </c>
      <c r="AE49" t="s">
        <v>36</v>
      </c>
      <c r="AF49" t="s">
        <v>36</v>
      </c>
      <c r="AG49" t="s">
        <v>36</v>
      </c>
      <c r="AH49" t="s">
        <v>36</v>
      </c>
      <c r="AI49" t="s">
        <v>36</v>
      </c>
      <c r="AJ49">
        <v>1</v>
      </c>
      <c r="AK49" s="3">
        <f>(Calibration!$U$9)/U49</f>
        <v>7.567025282521489</v>
      </c>
    </row>
    <row r="50" spans="1:37" x14ac:dyDescent="0.25">
      <c r="A50" t="s">
        <v>106</v>
      </c>
      <c r="B50" t="s">
        <v>31</v>
      </c>
      <c r="C50" t="s">
        <v>32</v>
      </c>
      <c r="D50">
        <v>0</v>
      </c>
      <c r="E50" t="s">
        <v>119</v>
      </c>
      <c r="F50" t="s">
        <v>39</v>
      </c>
      <c r="G50">
        <v>1</v>
      </c>
      <c r="H50" t="s">
        <v>34</v>
      </c>
      <c r="I50">
        <v>1</v>
      </c>
      <c r="J50" t="s">
        <v>40</v>
      </c>
      <c r="K50">
        <v>4.0000000000000002E-4</v>
      </c>
      <c r="L50">
        <v>1677.7216000000001</v>
      </c>
      <c r="M50">
        <v>1</v>
      </c>
      <c r="N50">
        <v>0</v>
      </c>
      <c r="O50">
        <v>3.80963885941E-2</v>
      </c>
      <c r="P50" s="2">
        <v>2.2622821597100001E-4</v>
      </c>
      <c r="Q50">
        <v>26.2492072583</v>
      </c>
      <c r="R50">
        <v>1806.7958171</v>
      </c>
      <c r="S50">
        <v>1</v>
      </c>
      <c r="T50">
        <v>0</v>
      </c>
      <c r="U50">
        <v>2.6169939900100001</v>
      </c>
      <c r="V50">
        <v>8.3384411149399998E-2</v>
      </c>
      <c r="W50">
        <v>1</v>
      </c>
      <c r="X50">
        <v>0</v>
      </c>
      <c r="Y50">
        <v>6.1182858201499997E-2</v>
      </c>
      <c r="Z50">
        <v>1.58215366386E-2</v>
      </c>
      <c r="AA50">
        <v>5.0000000000000001E-3</v>
      </c>
      <c r="AB50">
        <v>0</v>
      </c>
      <c r="AC50" t="s">
        <v>36</v>
      </c>
      <c r="AD50" t="s">
        <v>36</v>
      </c>
      <c r="AE50" t="s">
        <v>36</v>
      </c>
      <c r="AF50" t="s">
        <v>36</v>
      </c>
      <c r="AG50" t="s">
        <v>36</v>
      </c>
      <c r="AH50" t="s">
        <v>36</v>
      </c>
      <c r="AI50" t="s">
        <v>36</v>
      </c>
      <c r="AJ50">
        <v>1</v>
      </c>
      <c r="AK50" s="3">
        <f>(Calibration!$U$9)/U50</f>
        <v>7.6430275185388306</v>
      </c>
    </row>
    <row r="51" spans="1:37" x14ac:dyDescent="0.25">
      <c r="A51" t="s">
        <v>107</v>
      </c>
      <c r="B51" t="s">
        <v>31</v>
      </c>
      <c r="C51" t="s">
        <v>32</v>
      </c>
      <c r="D51">
        <v>0</v>
      </c>
      <c r="E51" t="s">
        <v>119</v>
      </c>
      <c r="F51" t="s">
        <v>39</v>
      </c>
      <c r="G51">
        <v>1</v>
      </c>
      <c r="H51" t="s">
        <v>34</v>
      </c>
      <c r="I51">
        <v>1</v>
      </c>
      <c r="J51" t="s">
        <v>40</v>
      </c>
      <c r="K51">
        <v>4.0000000000000002E-4</v>
      </c>
      <c r="L51">
        <v>1677.7216000000001</v>
      </c>
      <c r="M51">
        <v>1</v>
      </c>
      <c r="N51">
        <v>0</v>
      </c>
      <c r="O51">
        <v>3.7743043253399999E-2</v>
      </c>
      <c r="P51" s="2">
        <v>2.18168403194E-4</v>
      </c>
      <c r="Q51">
        <v>26.494948838300001</v>
      </c>
      <c r="R51">
        <v>1729.48086188</v>
      </c>
      <c r="S51">
        <v>1</v>
      </c>
      <c r="T51">
        <v>0</v>
      </c>
      <c r="U51">
        <v>2.4592217173200002</v>
      </c>
      <c r="V51">
        <v>7.5780016935600006E-2</v>
      </c>
      <c r="W51">
        <v>1</v>
      </c>
      <c r="X51">
        <v>0</v>
      </c>
      <c r="Y51">
        <v>0.117906005718</v>
      </c>
      <c r="Z51">
        <v>1.5528025490500001E-2</v>
      </c>
      <c r="AA51">
        <v>5.0000000000000001E-3</v>
      </c>
      <c r="AB51">
        <v>0</v>
      </c>
      <c r="AC51" t="s">
        <v>36</v>
      </c>
      <c r="AD51" t="s">
        <v>36</v>
      </c>
      <c r="AE51" t="s">
        <v>36</v>
      </c>
      <c r="AF51" t="s">
        <v>36</v>
      </c>
      <c r="AG51" t="s">
        <v>36</v>
      </c>
      <c r="AH51" t="s">
        <v>36</v>
      </c>
      <c r="AI51" t="s">
        <v>36</v>
      </c>
      <c r="AJ51">
        <v>1</v>
      </c>
      <c r="AK51" s="3">
        <f>(Calibration!$U$9)/U51</f>
        <v>8.1333687567197437</v>
      </c>
    </row>
    <row r="52" spans="1:37" x14ac:dyDescent="0.25">
      <c r="A52" t="s">
        <v>108</v>
      </c>
      <c r="B52" t="s">
        <v>31</v>
      </c>
      <c r="C52" t="s">
        <v>32</v>
      </c>
      <c r="D52">
        <v>0</v>
      </c>
      <c r="E52" t="s">
        <v>119</v>
      </c>
      <c r="F52" t="s">
        <v>39</v>
      </c>
      <c r="G52">
        <v>1</v>
      </c>
      <c r="H52" t="s">
        <v>34</v>
      </c>
      <c r="I52">
        <v>1</v>
      </c>
      <c r="J52" t="s">
        <v>40</v>
      </c>
      <c r="K52">
        <v>4.0000000000000002E-4</v>
      </c>
      <c r="L52">
        <v>1677.7216000000001</v>
      </c>
      <c r="M52">
        <v>1</v>
      </c>
      <c r="N52">
        <v>0</v>
      </c>
      <c r="O52">
        <v>3.9512411676800002E-2</v>
      </c>
      <c r="P52" s="2">
        <v>2.0338541038700001E-4</v>
      </c>
      <c r="Q52">
        <v>25.308503266799999</v>
      </c>
      <c r="R52">
        <v>1872.5342875199999</v>
      </c>
      <c r="S52">
        <v>1</v>
      </c>
      <c r="T52">
        <v>0</v>
      </c>
      <c r="U52">
        <v>3.1587261300499998</v>
      </c>
      <c r="V52">
        <v>8.8922308757499999E-2</v>
      </c>
      <c r="W52">
        <v>1</v>
      </c>
      <c r="X52">
        <v>0</v>
      </c>
      <c r="Y52">
        <v>5.0621012383500003E-2</v>
      </c>
      <c r="Z52">
        <v>1.39071477773E-2</v>
      </c>
      <c r="AA52">
        <v>5.0000000000000001E-3</v>
      </c>
      <c r="AB52">
        <v>0</v>
      </c>
      <c r="AC52" t="s">
        <v>36</v>
      </c>
      <c r="AD52" t="s">
        <v>36</v>
      </c>
      <c r="AE52" t="s">
        <v>36</v>
      </c>
      <c r="AF52" t="s">
        <v>36</v>
      </c>
      <c r="AG52" t="s">
        <v>36</v>
      </c>
      <c r="AH52" t="s">
        <v>36</v>
      </c>
      <c r="AI52" t="s">
        <v>36</v>
      </c>
      <c r="AJ52">
        <v>1</v>
      </c>
      <c r="AK52" s="3">
        <f>(Calibration!$U$9)/U52</f>
        <v>6.3322226296271387</v>
      </c>
    </row>
    <row r="53" spans="1:37" x14ac:dyDescent="0.25">
      <c r="A53" t="s">
        <v>37</v>
      </c>
      <c r="P53" s="2"/>
      <c r="AK53" s="3" t="e">
        <f>(Calibration!$U$9)/U53</f>
        <v>#DIV/0!</v>
      </c>
    </row>
    <row r="54" spans="1:37" x14ac:dyDescent="0.25">
      <c r="P54" s="2"/>
      <c r="AK54" s="3" t="e">
        <f>(Calibration!$U$9)/U54</f>
        <v>#DIV/0!</v>
      </c>
    </row>
    <row r="55" spans="1:37" x14ac:dyDescent="0.25">
      <c r="P55" s="2"/>
      <c r="AK55" s="3" t="e">
        <f>(Calibration!$U$9)/U55</f>
        <v>#DIV/0!</v>
      </c>
    </row>
    <row r="56" spans="1:37" x14ac:dyDescent="0.25">
      <c r="AK56" s="3" t="e">
        <f>(Calibration!$U$9)/U56</f>
        <v>#DIV/0!</v>
      </c>
    </row>
    <row r="57" spans="1:37" x14ac:dyDescent="0.25">
      <c r="AK57" s="3"/>
    </row>
    <row r="58" spans="1:37" x14ac:dyDescent="0.25">
      <c r="AK58" s="3"/>
    </row>
    <row r="59" spans="1:37" x14ac:dyDescent="0.25">
      <c r="P59" s="2"/>
      <c r="AK59" s="3"/>
    </row>
    <row r="60" spans="1:37" x14ac:dyDescent="0.25">
      <c r="P60" s="2"/>
      <c r="AK60" s="3"/>
    </row>
    <row r="61" spans="1:37" x14ac:dyDescent="0.25">
      <c r="P61" s="2"/>
      <c r="AK61" s="3"/>
    </row>
    <row r="62" spans="1:37" x14ac:dyDescent="0.25">
      <c r="P62" s="2"/>
      <c r="AK62" s="3"/>
    </row>
    <row r="63" spans="1:37" x14ac:dyDescent="0.25">
      <c r="P63" s="2"/>
      <c r="AK63" s="3"/>
    </row>
    <row r="64" spans="1:37" x14ac:dyDescent="0.25">
      <c r="AK64" s="3"/>
    </row>
    <row r="65" spans="16:37" x14ac:dyDescent="0.25">
      <c r="AK65" s="3"/>
    </row>
    <row r="66" spans="16:37" x14ac:dyDescent="0.25">
      <c r="P66" s="2"/>
      <c r="AK66" s="3"/>
    </row>
    <row r="67" spans="16:37" x14ac:dyDescent="0.25">
      <c r="P67" s="2"/>
      <c r="AK67" s="3"/>
    </row>
    <row r="68" spans="16:37" x14ac:dyDescent="0.25">
      <c r="P68" s="2"/>
      <c r="AK68" s="3"/>
    </row>
    <row r="69" spans="16:37" x14ac:dyDescent="0.25">
      <c r="P69" s="2"/>
      <c r="AK69" s="3"/>
    </row>
    <row r="70" spans="16:37" x14ac:dyDescent="0.25">
      <c r="P70" s="2"/>
      <c r="AK70" s="3"/>
    </row>
    <row r="71" spans="16:37" x14ac:dyDescent="0.25">
      <c r="AK71" s="3"/>
    </row>
    <row r="72" spans="16:37" x14ac:dyDescent="0.25">
      <c r="AK72" s="3"/>
    </row>
    <row r="73" spans="16:37" x14ac:dyDescent="0.25">
      <c r="AK73" s="3"/>
    </row>
    <row r="74" spans="16:37" x14ac:dyDescent="0.25">
      <c r="AK74" s="3"/>
    </row>
    <row r="75" spans="16:37" x14ac:dyDescent="0.25">
      <c r="AK75" s="3"/>
    </row>
    <row r="76" spans="16:37" x14ac:dyDescent="0.25">
      <c r="AK76" s="3"/>
    </row>
    <row r="77" spans="16:37" x14ac:dyDescent="0.25">
      <c r="AK77" s="3"/>
    </row>
    <row r="78" spans="16:37" x14ac:dyDescent="0.25">
      <c r="AK78" s="3"/>
    </row>
    <row r="79" spans="16:37" x14ac:dyDescent="0.25">
      <c r="AK79" s="3"/>
    </row>
    <row r="80" spans="16:37" x14ac:dyDescent="0.25">
      <c r="AK80" s="3"/>
    </row>
    <row r="81" spans="37:37" x14ac:dyDescent="0.25">
      <c r="AK81" s="3"/>
    </row>
    <row r="82" spans="37:37" x14ac:dyDescent="0.25">
      <c r="AK82" s="3"/>
    </row>
    <row r="83" spans="37:37" x14ac:dyDescent="0.25">
      <c r="AK83" s="3"/>
    </row>
    <row r="84" spans="37:37" x14ac:dyDescent="0.25">
      <c r="AK84" s="3"/>
    </row>
    <row r="85" spans="37:37" x14ac:dyDescent="0.25">
      <c r="AK85" s="3"/>
    </row>
    <row r="86" spans="37:37" x14ac:dyDescent="0.25">
      <c r="AK86" s="3"/>
    </row>
    <row r="87" spans="37:37" x14ac:dyDescent="0.25">
      <c r="AK87" s="3"/>
    </row>
    <row r="88" spans="37:37" x14ac:dyDescent="0.25">
      <c r="AK88" s="3"/>
    </row>
    <row r="89" spans="37:37" x14ac:dyDescent="0.25">
      <c r="AK89" s="3"/>
    </row>
    <row r="90" spans="37:37" x14ac:dyDescent="0.25">
      <c r="AK90" s="3"/>
    </row>
    <row r="91" spans="37:37" x14ac:dyDescent="0.25">
      <c r="AK91" s="3"/>
    </row>
    <row r="92" spans="37:37" x14ac:dyDescent="0.25">
      <c r="AK92" s="3"/>
    </row>
    <row r="93" spans="37:37" x14ac:dyDescent="0.25">
      <c r="AK93" s="3"/>
    </row>
    <row r="94" spans="37:37" x14ac:dyDescent="0.25">
      <c r="AK94" s="3"/>
    </row>
    <row r="95" spans="37:37" x14ac:dyDescent="0.25">
      <c r="AK95" s="3"/>
    </row>
    <row r="96" spans="37:37" x14ac:dyDescent="0.25">
      <c r="AK96" s="3"/>
    </row>
    <row r="97" spans="16:37" x14ac:dyDescent="0.25">
      <c r="AK97" s="3"/>
    </row>
    <row r="98" spans="16:37" x14ac:dyDescent="0.25">
      <c r="AK98" s="3"/>
    </row>
    <row r="99" spans="16:37" x14ac:dyDescent="0.25">
      <c r="AK99" s="3"/>
    </row>
    <row r="100" spans="16:37" x14ac:dyDescent="0.25">
      <c r="AK100" s="3"/>
    </row>
    <row r="101" spans="16:37" x14ac:dyDescent="0.25">
      <c r="AK101" s="3"/>
    </row>
    <row r="102" spans="16:37" x14ac:dyDescent="0.25">
      <c r="AK102" s="3"/>
    </row>
    <row r="103" spans="16:37" x14ac:dyDescent="0.25">
      <c r="AK103" s="3"/>
    </row>
    <row r="104" spans="16:37" x14ac:dyDescent="0.25">
      <c r="AK104" s="3"/>
    </row>
    <row r="105" spans="16:37" x14ac:dyDescent="0.25">
      <c r="AK105" s="3"/>
    </row>
    <row r="106" spans="16:37" x14ac:dyDescent="0.25">
      <c r="P106" s="2"/>
      <c r="AK106" s="3"/>
    </row>
    <row r="107" spans="16:37" x14ac:dyDescent="0.25">
      <c r="Z107" s="2"/>
      <c r="AK107" s="3"/>
    </row>
    <row r="108" spans="16:37" x14ac:dyDescent="0.25">
      <c r="AK108" s="3"/>
    </row>
    <row r="109" spans="16:37" x14ac:dyDescent="0.25">
      <c r="P109" s="2"/>
      <c r="AK109" s="3"/>
    </row>
    <row r="110" spans="16:37" x14ac:dyDescent="0.25">
      <c r="AK110" s="3"/>
    </row>
    <row r="111" spans="16:37" x14ac:dyDescent="0.25">
      <c r="AK111" s="3"/>
    </row>
    <row r="112" spans="16:37" x14ac:dyDescent="0.25">
      <c r="AK112" s="3"/>
    </row>
    <row r="113" spans="37:37" x14ac:dyDescent="0.25">
      <c r="AK113" s="3"/>
    </row>
    <row r="114" spans="37:37" x14ac:dyDescent="0.25">
      <c r="AK114" s="3"/>
    </row>
    <row r="115" spans="37:37" x14ac:dyDescent="0.25">
      <c r="AK115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60C7F-CB44-4A0D-8087-C0A2CD035F79}">
  <dimension ref="A1:AK104"/>
  <sheetViews>
    <sheetView topLeftCell="A32" zoomScale="55" zoomScaleNormal="55" workbookViewId="0">
      <selection activeCell="P56" sqref="P56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K1" s="3" t="s">
        <v>41</v>
      </c>
    </row>
    <row r="2" spans="1:37" x14ac:dyDescent="0.25">
      <c r="A2" t="s">
        <v>48</v>
      </c>
      <c r="B2" t="s">
        <v>31</v>
      </c>
      <c r="C2" t="s">
        <v>32</v>
      </c>
      <c r="D2">
        <v>0</v>
      </c>
      <c r="E2" t="s">
        <v>112</v>
      </c>
      <c r="F2" t="s">
        <v>39</v>
      </c>
      <c r="G2">
        <v>1</v>
      </c>
      <c r="H2" t="s">
        <v>34</v>
      </c>
      <c r="I2">
        <v>1</v>
      </c>
      <c r="J2" t="s">
        <v>40</v>
      </c>
      <c r="K2">
        <v>4.0000000000000002E-4</v>
      </c>
      <c r="L2">
        <v>1677.7216000000001</v>
      </c>
      <c r="M2">
        <v>1</v>
      </c>
      <c r="N2">
        <v>0</v>
      </c>
      <c r="O2">
        <v>0.36952000000000002</v>
      </c>
      <c r="P2">
        <v>2.2685319723100002E-3</v>
      </c>
      <c r="Q2">
        <v>2.7062134661199999</v>
      </c>
      <c r="R2">
        <v>2197.0260008199998</v>
      </c>
      <c r="S2">
        <v>1</v>
      </c>
      <c r="T2">
        <v>0</v>
      </c>
      <c r="U2">
        <v>7.3075960000000002</v>
      </c>
      <c r="V2">
        <v>0.265111489343</v>
      </c>
      <c r="W2">
        <v>1</v>
      </c>
      <c r="X2">
        <v>0</v>
      </c>
      <c r="Y2">
        <v>3.4571999999999999E-2</v>
      </c>
      <c r="Z2">
        <v>1.7691170244E-2</v>
      </c>
      <c r="AA2">
        <v>5.0000000000000001E-3</v>
      </c>
      <c r="AB2">
        <v>0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>
        <v>1</v>
      </c>
      <c r="AK2" s="3">
        <f>(Calibration!$U$9)/U2</f>
        <v>2.7371186203365871</v>
      </c>
    </row>
    <row r="3" spans="1:37" x14ac:dyDescent="0.25">
      <c r="A3" t="s">
        <v>49</v>
      </c>
      <c r="B3" t="s">
        <v>31</v>
      </c>
      <c r="C3" t="s">
        <v>32</v>
      </c>
      <c r="D3">
        <v>0</v>
      </c>
      <c r="E3" t="s">
        <v>112</v>
      </c>
      <c r="F3" t="s">
        <v>39</v>
      </c>
      <c r="G3">
        <v>1</v>
      </c>
      <c r="H3" t="s">
        <v>34</v>
      </c>
      <c r="I3">
        <v>1</v>
      </c>
      <c r="J3" t="s">
        <v>40</v>
      </c>
      <c r="K3">
        <v>4.0000000000000002E-4</v>
      </c>
      <c r="L3">
        <v>1677.7216000000001</v>
      </c>
      <c r="M3">
        <v>1</v>
      </c>
      <c r="N3">
        <v>0</v>
      </c>
      <c r="O3">
        <v>0.329705161054</v>
      </c>
      <c r="P3">
        <v>2.5404612216099998E-3</v>
      </c>
      <c r="Q3">
        <v>3.0330128797599998</v>
      </c>
      <c r="R3">
        <v>1835.1079638000001</v>
      </c>
      <c r="S3">
        <v>1</v>
      </c>
      <c r="T3">
        <v>0</v>
      </c>
      <c r="U3">
        <v>6.27189794411</v>
      </c>
      <c r="V3">
        <v>0.28182114670300001</v>
      </c>
      <c r="W3">
        <v>1</v>
      </c>
      <c r="X3">
        <v>0</v>
      </c>
      <c r="Y3">
        <v>8.2080959500399994E-2</v>
      </c>
      <c r="Z3">
        <v>2.21615744359E-2</v>
      </c>
      <c r="AA3">
        <v>5.0000000000000001E-3</v>
      </c>
      <c r="AB3">
        <v>0</v>
      </c>
      <c r="AC3" t="s">
        <v>36</v>
      </c>
      <c r="AD3" t="s">
        <v>36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>
        <v>1</v>
      </c>
      <c r="AK3" s="3">
        <f>(Calibration!$U$9)/U3</f>
        <v>3.1891075492197714</v>
      </c>
    </row>
    <row r="4" spans="1:37" x14ac:dyDescent="0.25">
      <c r="A4" t="s">
        <v>50</v>
      </c>
      <c r="B4" t="s">
        <v>31</v>
      </c>
      <c r="C4" t="s">
        <v>32</v>
      </c>
      <c r="D4">
        <v>0</v>
      </c>
      <c r="E4" t="s">
        <v>112</v>
      </c>
      <c r="F4" t="s">
        <v>39</v>
      </c>
      <c r="G4">
        <v>1</v>
      </c>
      <c r="H4" t="s">
        <v>34</v>
      </c>
      <c r="I4">
        <v>1</v>
      </c>
      <c r="J4" t="s">
        <v>40</v>
      </c>
      <c r="K4">
        <v>4.0000000000000002E-4</v>
      </c>
      <c r="L4">
        <v>1677.7216000000001</v>
      </c>
      <c r="M4">
        <v>1</v>
      </c>
      <c r="N4">
        <v>0</v>
      </c>
      <c r="O4">
        <v>0.369221028969</v>
      </c>
      <c r="P4">
        <v>2.2945633957E-3</v>
      </c>
      <c r="Q4">
        <v>2.70840478072</v>
      </c>
      <c r="R4">
        <v>1962.5647252399999</v>
      </c>
      <c r="S4">
        <v>1</v>
      </c>
      <c r="T4">
        <v>0</v>
      </c>
      <c r="U4">
        <v>7.4834124921600003</v>
      </c>
      <c r="V4">
        <v>0.27538183482200002</v>
      </c>
      <c r="W4">
        <v>1</v>
      </c>
      <c r="X4">
        <v>0</v>
      </c>
      <c r="Y4">
        <v>7.5136311115800006E-2</v>
      </c>
      <c r="Z4">
        <v>1.8088877431599999E-2</v>
      </c>
      <c r="AA4">
        <v>5.0000000000000001E-3</v>
      </c>
      <c r="AB4">
        <v>0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>
        <v>1</v>
      </c>
      <c r="AK4" s="3">
        <f>(Calibration!$U$9)/U4</f>
        <v>2.672812316901148</v>
      </c>
    </row>
    <row r="5" spans="1:37" x14ac:dyDescent="0.25">
      <c r="A5" t="s">
        <v>51</v>
      </c>
      <c r="B5" t="s">
        <v>31</v>
      </c>
      <c r="C5" t="s">
        <v>32</v>
      </c>
      <c r="D5">
        <v>0</v>
      </c>
      <c r="E5" t="s">
        <v>112</v>
      </c>
      <c r="F5" t="s">
        <v>39</v>
      </c>
      <c r="G5">
        <v>1</v>
      </c>
      <c r="H5" t="s">
        <v>34</v>
      </c>
      <c r="I5">
        <v>1</v>
      </c>
      <c r="J5" t="s">
        <v>40</v>
      </c>
      <c r="K5">
        <v>4.0000000000000002E-4</v>
      </c>
      <c r="L5">
        <v>1677.7216000000001</v>
      </c>
      <c r="M5">
        <v>1</v>
      </c>
      <c r="N5">
        <v>0</v>
      </c>
      <c r="O5">
        <v>0.30922208089999997</v>
      </c>
      <c r="P5">
        <v>1.89553744356E-3</v>
      </c>
      <c r="Q5">
        <v>3.23392170795</v>
      </c>
      <c r="R5">
        <v>1857.1153346799999</v>
      </c>
      <c r="S5">
        <v>1</v>
      </c>
      <c r="T5">
        <v>0</v>
      </c>
      <c r="U5">
        <v>5.3518674191400004</v>
      </c>
      <c r="V5">
        <v>0.18862810876399999</v>
      </c>
      <c r="W5">
        <v>1</v>
      </c>
      <c r="X5">
        <v>0</v>
      </c>
      <c r="Y5">
        <v>7.5932178875400005E-2</v>
      </c>
      <c r="Z5">
        <v>1.7393542045300001E-2</v>
      </c>
      <c r="AA5">
        <v>5.0000000000000001E-3</v>
      </c>
      <c r="AB5">
        <v>0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>
        <v>1</v>
      </c>
      <c r="AK5" s="3">
        <f>(Calibration!$U$9)/U5</f>
        <v>3.7373416632042198</v>
      </c>
    </row>
    <row r="6" spans="1:37" x14ac:dyDescent="0.25">
      <c r="A6" t="s">
        <v>52</v>
      </c>
      <c r="B6" t="s">
        <v>31</v>
      </c>
      <c r="C6" t="s">
        <v>32</v>
      </c>
      <c r="D6">
        <v>0</v>
      </c>
      <c r="E6" t="s">
        <v>112</v>
      </c>
      <c r="F6" t="s">
        <v>39</v>
      </c>
      <c r="G6">
        <v>1</v>
      </c>
      <c r="H6" t="s">
        <v>34</v>
      </c>
      <c r="I6">
        <v>1</v>
      </c>
      <c r="J6" t="s">
        <v>40</v>
      </c>
      <c r="K6">
        <v>4.0000000000000002E-4</v>
      </c>
      <c r="L6">
        <v>1677.7216000000001</v>
      </c>
      <c r="M6">
        <v>1</v>
      </c>
      <c r="N6">
        <v>0</v>
      </c>
      <c r="O6">
        <v>0.314954286458</v>
      </c>
      <c r="P6">
        <v>1.69738402085E-3</v>
      </c>
      <c r="Q6">
        <v>3.17506394737</v>
      </c>
      <c r="R6">
        <v>1925.3017411000001</v>
      </c>
      <c r="S6">
        <v>1</v>
      </c>
      <c r="T6">
        <v>0</v>
      </c>
      <c r="U6">
        <v>5.50595572858</v>
      </c>
      <c r="V6">
        <v>0.17104951680200001</v>
      </c>
      <c r="W6">
        <v>1</v>
      </c>
      <c r="X6">
        <v>0</v>
      </c>
      <c r="Y6">
        <v>7.4715231378600006E-2</v>
      </c>
      <c r="Z6">
        <v>1.53215382052E-2</v>
      </c>
      <c r="AA6">
        <v>5.0000000000000001E-3</v>
      </c>
      <c r="AB6">
        <v>0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>
        <v>1</v>
      </c>
      <c r="AK6" s="3">
        <f>(Calibration!$U$9)/U6</f>
        <v>3.6327493477060098</v>
      </c>
    </row>
    <row r="7" spans="1:37" x14ac:dyDescent="0.25">
      <c r="A7" t="s">
        <v>53</v>
      </c>
      <c r="B7" t="s">
        <v>31</v>
      </c>
      <c r="C7" t="s">
        <v>32</v>
      </c>
      <c r="D7">
        <v>0</v>
      </c>
      <c r="E7" t="s">
        <v>112</v>
      </c>
      <c r="F7" t="s">
        <v>39</v>
      </c>
      <c r="G7">
        <v>1</v>
      </c>
      <c r="H7" t="s">
        <v>34</v>
      </c>
      <c r="I7">
        <v>1</v>
      </c>
      <c r="J7" t="s">
        <v>40</v>
      </c>
      <c r="K7">
        <v>4.0000000000000002E-4</v>
      </c>
      <c r="L7">
        <v>1677.7216000000001</v>
      </c>
      <c r="M7">
        <v>1</v>
      </c>
      <c r="N7">
        <v>0</v>
      </c>
      <c r="O7">
        <v>0.34491377307900001</v>
      </c>
      <c r="P7">
        <v>2.2319763825200001E-3</v>
      </c>
      <c r="Q7">
        <v>2.8992753495299999</v>
      </c>
      <c r="R7">
        <v>1927.0570879100001</v>
      </c>
      <c r="S7">
        <v>1</v>
      </c>
      <c r="T7">
        <v>0</v>
      </c>
      <c r="U7">
        <v>6.0759731622300004</v>
      </c>
      <c r="V7">
        <v>0.228647201789</v>
      </c>
      <c r="W7">
        <v>1</v>
      </c>
      <c r="X7">
        <v>0</v>
      </c>
      <c r="Y7">
        <v>0.10245173822799999</v>
      </c>
      <c r="Z7">
        <v>1.8646325503100001E-2</v>
      </c>
      <c r="AA7">
        <v>5.0000000000000001E-3</v>
      </c>
      <c r="AB7">
        <v>0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>
        <v>1</v>
      </c>
      <c r="AK7" s="3">
        <f>(Calibration!$U$9)/U7</f>
        <v>3.2919429608138904</v>
      </c>
    </row>
    <row r="8" spans="1:37" x14ac:dyDescent="0.25">
      <c r="A8" t="s">
        <v>54</v>
      </c>
      <c r="B8" t="s">
        <v>31</v>
      </c>
      <c r="C8" t="s">
        <v>32</v>
      </c>
      <c r="D8">
        <v>0</v>
      </c>
      <c r="E8" t="s">
        <v>112</v>
      </c>
      <c r="F8" t="s">
        <v>39</v>
      </c>
      <c r="G8">
        <v>1</v>
      </c>
      <c r="H8" t="s">
        <v>34</v>
      </c>
      <c r="I8">
        <v>1</v>
      </c>
      <c r="J8" t="s">
        <v>40</v>
      </c>
      <c r="K8">
        <v>4.0000000000000002E-4</v>
      </c>
      <c r="L8">
        <v>1677.7216000000001</v>
      </c>
      <c r="M8">
        <v>1</v>
      </c>
      <c r="N8">
        <v>0</v>
      </c>
      <c r="O8">
        <v>0.411339112753</v>
      </c>
      <c r="P8">
        <v>1.5913268551299999E-3</v>
      </c>
      <c r="Q8">
        <v>2.4310841565899999</v>
      </c>
      <c r="R8">
        <v>3309.27949244</v>
      </c>
      <c r="S8">
        <v>1</v>
      </c>
      <c r="T8">
        <v>0</v>
      </c>
      <c r="U8">
        <v>3.0947974115900001</v>
      </c>
      <c r="V8">
        <v>6.5344351233599995E-2</v>
      </c>
      <c r="W8">
        <v>1</v>
      </c>
      <c r="X8">
        <v>0</v>
      </c>
      <c r="Y8">
        <v>5.9339272980400003E-2</v>
      </c>
      <c r="Z8">
        <v>1.0455483733999999E-2</v>
      </c>
      <c r="AA8">
        <v>5.0000000000000001E-3</v>
      </c>
      <c r="AB8">
        <v>0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  <c r="AJ8">
        <v>1</v>
      </c>
      <c r="AK8" s="3">
        <f>(Calibration!$U$9)/U8</f>
        <v>6.4630263055638757</v>
      </c>
    </row>
    <row r="9" spans="1:37" x14ac:dyDescent="0.25">
      <c r="A9" t="s">
        <v>55</v>
      </c>
      <c r="B9" t="s">
        <v>31</v>
      </c>
      <c r="C9" t="s">
        <v>32</v>
      </c>
      <c r="D9">
        <v>0</v>
      </c>
      <c r="E9" t="s">
        <v>112</v>
      </c>
      <c r="F9" t="s">
        <v>39</v>
      </c>
      <c r="G9">
        <v>1</v>
      </c>
      <c r="H9" t="s">
        <v>34</v>
      </c>
      <c r="I9">
        <v>1</v>
      </c>
      <c r="J9" t="s">
        <v>40</v>
      </c>
      <c r="K9">
        <v>4.0000000000000002E-4</v>
      </c>
      <c r="L9">
        <v>1677.7216000000001</v>
      </c>
      <c r="M9">
        <v>1</v>
      </c>
      <c r="N9">
        <v>0</v>
      </c>
      <c r="O9">
        <v>0.47815338987900002</v>
      </c>
      <c r="P9">
        <v>2.3168905448799999E-3</v>
      </c>
      <c r="Q9">
        <v>2.09137908706</v>
      </c>
      <c r="R9">
        <v>3719.1016801300002</v>
      </c>
      <c r="S9">
        <v>1</v>
      </c>
      <c r="T9">
        <v>0</v>
      </c>
      <c r="U9">
        <v>5.0636583985400003</v>
      </c>
      <c r="V9">
        <v>0.14036306010499999</v>
      </c>
      <c r="W9">
        <v>1</v>
      </c>
      <c r="X9">
        <v>0</v>
      </c>
      <c r="Y9">
        <v>9.7820793606500006E-2</v>
      </c>
      <c r="Z9">
        <v>1.3753767500499999E-2</v>
      </c>
      <c r="AA9">
        <v>5.0000000000000001E-3</v>
      </c>
      <c r="AB9">
        <v>0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  <c r="AJ9">
        <v>1</v>
      </c>
      <c r="AK9" s="3">
        <f>(Calibration!$U$9)/U9</f>
        <v>3.9500605110455815</v>
      </c>
    </row>
    <row r="10" spans="1:37" x14ac:dyDescent="0.25">
      <c r="A10" t="s">
        <v>56</v>
      </c>
      <c r="B10" t="s">
        <v>31</v>
      </c>
      <c r="C10" t="s">
        <v>32</v>
      </c>
      <c r="D10">
        <v>0</v>
      </c>
      <c r="E10" t="s">
        <v>112</v>
      </c>
      <c r="F10" t="s">
        <v>39</v>
      </c>
      <c r="G10">
        <v>1</v>
      </c>
      <c r="H10" t="s">
        <v>34</v>
      </c>
      <c r="I10">
        <v>1</v>
      </c>
      <c r="J10" t="s">
        <v>40</v>
      </c>
      <c r="K10">
        <v>4.0000000000000002E-4</v>
      </c>
      <c r="L10">
        <v>1677.7216000000001</v>
      </c>
      <c r="M10">
        <v>1</v>
      </c>
      <c r="N10">
        <v>0</v>
      </c>
      <c r="O10">
        <v>0.46680158552000001</v>
      </c>
      <c r="P10">
        <v>2.0300372736799998E-3</v>
      </c>
      <c r="Q10">
        <v>2.1422377965699999</v>
      </c>
      <c r="R10">
        <v>3394.8651715300002</v>
      </c>
      <c r="S10">
        <v>1</v>
      </c>
      <c r="T10">
        <v>0</v>
      </c>
      <c r="U10">
        <v>3.6721064700100001</v>
      </c>
      <c r="V10">
        <v>8.8637183403900005E-2</v>
      </c>
      <c r="W10">
        <v>1</v>
      </c>
      <c r="X10">
        <v>0</v>
      </c>
      <c r="Y10">
        <v>8.7462122660400002E-2</v>
      </c>
      <c r="Z10">
        <v>1.2001160407599999E-2</v>
      </c>
      <c r="AA10">
        <v>5.0000000000000001E-3</v>
      </c>
      <c r="AB10">
        <v>0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>
        <v>1</v>
      </c>
      <c r="AK10" s="3">
        <f>(Calibration!$U$9)/U10</f>
        <v>5.4469436670344402</v>
      </c>
    </row>
    <row r="11" spans="1:37" x14ac:dyDescent="0.25">
      <c r="A11" t="s">
        <v>57</v>
      </c>
      <c r="B11" t="s">
        <v>31</v>
      </c>
      <c r="C11" t="s">
        <v>32</v>
      </c>
      <c r="D11">
        <v>0</v>
      </c>
      <c r="E11" t="s">
        <v>112</v>
      </c>
      <c r="F11" t="s">
        <v>39</v>
      </c>
      <c r="G11">
        <v>1</v>
      </c>
      <c r="H11" t="s">
        <v>34</v>
      </c>
      <c r="I11">
        <v>1</v>
      </c>
      <c r="J11" t="s">
        <v>40</v>
      </c>
      <c r="K11">
        <v>4.0000000000000002E-4</v>
      </c>
      <c r="L11">
        <v>1677.7216000000001</v>
      </c>
      <c r="M11">
        <v>1</v>
      </c>
      <c r="N11">
        <v>0</v>
      </c>
      <c r="O11">
        <v>0.45262506880999998</v>
      </c>
      <c r="P11">
        <v>2.2397515835299998E-3</v>
      </c>
      <c r="Q11">
        <v>2.2093341021300001</v>
      </c>
      <c r="R11">
        <v>3246.7284543400001</v>
      </c>
      <c r="S11">
        <v>1</v>
      </c>
      <c r="T11">
        <v>0</v>
      </c>
      <c r="U11">
        <v>3.1119642660400002</v>
      </c>
      <c r="V11">
        <v>8.4091096959200001E-2</v>
      </c>
      <c r="W11">
        <v>1</v>
      </c>
      <c r="X11">
        <v>0</v>
      </c>
      <c r="Y11">
        <v>6.7371245106600003E-2</v>
      </c>
      <c r="Z11">
        <v>1.34046438512E-2</v>
      </c>
      <c r="AA11">
        <v>5.0000000000000001E-3</v>
      </c>
      <c r="AB11">
        <v>0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  <c r="AJ11">
        <v>1</v>
      </c>
      <c r="AK11" s="3">
        <f>(Calibration!$U$9)/U11</f>
        <v>6.4273736365712075</v>
      </c>
    </row>
    <row r="12" spans="1:37" x14ac:dyDescent="0.25">
      <c r="A12" t="s">
        <v>58</v>
      </c>
      <c r="B12" t="s">
        <v>31</v>
      </c>
      <c r="C12" t="s">
        <v>32</v>
      </c>
      <c r="D12">
        <v>0</v>
      </c>
      <c r="E12" t="s">
        <v>112</v>
      </c>
      <c r="F12" t="s">
        <v>39</v>
      </c>
      <c r="G12">
        <v>1</v>
      </c>
      <c r="H12" t="s">
        <v>34</v>
      </c>
      <c r="I12">
        <v>1</v>
      </c>
      <c r="J12" t="s">
        <v>40</v>
      </c>
      <c r="K12">
        <v>4.0000000000000002E-4</v>
      </c>
      <c r="L12">
        <v>1677.7216000000001</v>
      </c>
      <c r="M12">
        <v>1</v>
      </c>
      <c r="N12">
        <v>0</v>
      </c>
      <c r="O12">
        <v>0.44078017460199997</v>
      </c>
      <c r="P12">
        <v>1.9682259004100001E-3</v>
      </c>
      <c r="Q12">
        <v>2.2687045779699999</v>
      </c>
      <c r="R12">
        <v>3347.41916219</v>
      </c>
      <c r="S12">
        <v>1</v>
      </c>
      <c r="T12">
        <v>0</v>
      </c>
      <c r="U12">
        <v>3.9068037124099999</v>
      </c>
      <c r="V12">
        <v>9.7404535027799999E-2</v>
      </c>
      <c r="W12">
        <v>1</v>
      </c>
      <c r="X12">
        <v>0</v>
      </c>
      <c r="Y12">
        <v>9.7028474078200005E-2</v>
      </c>
      <c r="Z12">
        <v>1.2412797565099999E-2</v>
      </c>
      <c r="AA12">
        <v>5.0000000000000001E-3</v>
      </c>
      <c r="AB12">
        <v>0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  <c r="AJ12">
        <v>1</v>
      </c>
      <c r="AK12" s="3">
        <f>(Calibration!$U$9)/U12</f>
        <v>5.1197240900435794</v>
      </c>
    </row>
    <row r="13" spans="1:37" x14ac:dyDescent="0.25">
      <c r="A13" t="s">
        <v>59</v>
      </c>
      <c r="B13" t="s">
        <v>31</v>
      </c>
      <c r="C13" t="s">
        <v>32</v>
      </c>
      <c r="D13">
        <v>0</v>
      </c>
      <c r="E13" t="s">
        <v>112</v>
      </c>
      <c r="F13" t="s">
        <v>39</v>
      </c>
      <c r="G13">
        <v>1</v>
      </c>
      <c r="H13" t="s">
        <v>34</v>
      </c>
      <c r="I13">
        <v>1</v>
      </c>
      <c r="J13" t="s">
        <v>40</v>
      </c>
      <c r="K13">
        <v>4.0000000000000002E-4</v>
      </c>
      <c r="L13">
        <v>1677.7216000000001</v>
      </c>
      <c r="M13">
        <v>1</v>
      </c>
      <c r="N13">
        <v>0</v>
      </c>
      <c r="O13">
        <v>0.46436963564599998</v>
      </c>
      <c r="P13">
        <v>2.43628431574E-3</v>
      </c>
      <c r="Q13">
        <v>2.1534569085399999</v>
      </c>
      <c r="R13">
        <v>3485.7451843499998</v>
      </c>
      <c r="S13">
        <v>1</v>
      </c>
      <c r="T13">
        <v>0</v>
      </c>
      <c r="U13">
        <v>3.7171627210999998</v>
      </c>
      <c r="V13">
        <v>0.108368002091</v>
      </c>
      <c r="W13">
        <v>1</v>
      </c>
      <c r="X13">
        <v>0</v>
      </c>
      <c r="Y13">
        <v>7.72405070399E-2</v>
      </c>
      <c r="Z13">
        <v>1.4460276088100001E-2</v>
      </c>
      <c r="AA13">
        <v>5.0000000000000001E-3</v>
      </c>
      <c r="AB13">
        <v>0</v>
      </c>
      <c r="AC13" t="s">
        <v>36</v>
      </c>
      <c r="AD13" t="s">
        <v>36</v>
      </c>
      <c r="AE13" t="s">
        <v>36</v>
      </c>
      <c r="AF13" t="s">
        <v>36</v>
      </c>
      <c r="AG13" t="s">
        <v>36</v>
      </c>
      <c r="AH13" t="s">
        <v>36</v>
      </c>
      <c r="AI13" t="s">
        <v>36</v>
      </c>
      <c r="AJ13">
        <v>1</v>
      </c>
      <c r="AK13" s="3">
        <f>(Calibration!$U$9)/U13</f>
        <v>5.3809204983036505</v>
      </c>
    </row>
    <row r="14" spans="1:37" x14ac:dyDescent="0.25">
      <c r="A14" t="s">
        <v>60</v>
      </c>
      <c r="B14" t="s">
        <v>31</v>
      </c>
      <c r="C14" t="s">
        <v>32</v>
      </c>
      <c r="D14">
        <v>0</v>
      </c>
      <c r="E14" t="s">
        <v>112</v>
      </c>
      <c r="F14" t="s">
        <v>39</v>
      </c>
      <c r="G14">
        <v>1</v>
      </c>
      <c r="H14" t="s">
        <v>34</v>
      </c>
      <c r="I14">
        <v>1</v>
      </c>
      <c r="J14" t="s">
        <v>40</v>
      </c>
      <c r="K14">
        <v>4.0000000000000002E-4</v>
      </c>
      <c r="L14">
        <v>1677.7216000000001</v>
      </c>
      <c r="M14">
        <v>1</v>
      </c>
      <c r="N14">
        <v>0</v>
      </c>
      <c r="O14">
        <v>0.331579438783</v>
      </c>
      <c r="P14">
        <v>2.2255659176499999E-3</v>
      </c>
      <c r="Q14">
        <v>3.0158685462300001</v>
      </c>
      <c r="R14">
        <v>2072.2678406499999</v>
      </c>
      <c r="S14">
        <v>1</v>
      </c>
      <c r="T14">
        <v>0</v>
      </c>
      <c r="U14">
        <v>4.8870883199100001</v>
      </c>
      <c r="V14">
        <v>0.187046886583</v>
      </c>
      <c r="W14">
        <v>1</v>
      </c>
      <c r="X14">
        <v>0</v>
      </c>
      <c r="Y14">
        <v>3.61393130634E-2</v>
      </c>
      <c r="Z14">
        <v>1.8746396765399999E-2</v>
      </c>
      <c r="AA14">
        <v>5.0000000000000001E-3</v>
      </c>
      <c r="AB14">
        <v>0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  <c r="AJ14">
        <v>1</v>
      </c>
      <c r="AK14" s="3">
        <f>(Calibration!$U$9)/U14</f>
        <v>4.0927758559242724</v>
      </c>
    </row>
    <row r="15" spans="1:37" x14ac:dyDescent="0.25">
      <c r="A15" t="s">
        <v>61</v>
      </c>
      <c r="B15" t="s">
        <v>31</v>
      </c>
      <c r="C15" t="s">
        <v>32</v>
      </c>
      <c r="D15">
        <v>0</v>
      </c>
      <c r="E15" t="s">
        <v>112</v>
      </c>
      <c r="F15" t="s">
        <v>39</v>
      </c>
      <c r="G15">
        <v>1</v>
      </c>
      <c r="H15" t="s">
        <v>34</v>
      </c>
      <c r="I15">
        <v>1</v>
      </c>
      <c r="J15" t="s">
        <v>40</v>
      </c>
      <c r="K15">
        <v>4.0000000000000002E-4</v>
      </c>
      <c r="L15">
        <v>1677.7216000000001</v>
      </c>
      <c r="M15">
        <v>1</v>
      </c>
      <c r="N15">
        <v>0</v>
      </c>
      <c r="O15">
        <v>0.33731173181599999</v>
      </c>
      <c r="P15">
        <v>1.7106311529500001E-3</v>
      </c>
      <c r="Q15">
        <v>2.96461672002</v>
      </c>
      <c r="R15">
        <v>2006.3608388</v>
      </c>
      <c r="S15">
        <v>1</v>
      </c>
      <c r="T15">
        <v>0</v>
      </c>
      <c r="U15">
        <v>4.0022786780299997</v>
      </c>
      <c r="V15">
        <v>0.113594279696</v>
      </c>
      <c r="W15">
        <v>1</v>
      </c>
      <c r="X15">
        <v>0</v>
      </c>
      <c r="Y15">
        <v>8.4368871220800001E-2</v>
      </c>
      <c r="Z15">
        <v>1.4083406648999999E-2</v>
      </c>
      <c r="AA15">
        <v>5.0000000000000001E-3</v>
      </c>
      <c r="AB15">
        <v>0</v>
      </c>
      <c r="AC15" t="s">
        <v>36</v>
      </c>
      <c r="AD15" t="s">
        <v>36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  <c r="AJ15">
        <v>1</v>
      </c>
      <c r="AK15" s="3">
        <f>(Calibration!$U$9)/U15</f>
        <v>4.997592294433236</v>
      </c>
    </row>
    <row r="16" spans="1:37" x14ac:dyDescent="0.25">
      <c r="A16" t="s">
        <v>62</v>
      </c>
      <c r="B16" t="s">
        <v>31</v>
      </c>
      <c r="C16" t="s">
        <v>32</v>
      </c>
      <c r="D16">
        <v>0</v>
      </c>
      <c r="E16" t="s">
        <v>112</v>
      </c>
      <c r="F16" t="s">
        <v>39</v>
      </c>
      <c r="G16">
        <v>1</v>
      </c>
      <c r="H16" t="s">
        <v>34</v>
      </c>
      <c r="I16">
        <v>1</v>
      </c>
      <c r="J16" t="s">
        <v>40</v>
      </c>
      <c r="K16">
        <v>4.0000000000000002E-4</v>
      </c>
      <c r="L16">
        <v>1677.7216000000001</v>
      </c>
      <c r="M16">
        <v>1</v>
      </c>
      <c r="N16">
        <v>0</v>
      </c>
      <c r="O16">
        <v>0.33596806021600001</v>
      </c>
      <c r="P16">
        <v>2.0528246477299998E-3</v>
      </c>
      <c r="Q16">
        <v>2.9764734164200002</v>
      </c>
      <c r="R16">
        <v>1875.22835607</v>
      </c>
      <c r="S16">
        <v>1</v>
      </c>
      <c r="T16">
        <v>0</v>
      </c>
      <c r="U16">
        <v>3.7134996893199999</v>
      </c>
      <c r="V16">
        <v>0.126077657752</v>
      </c>
      <c r="W16">
        <v>1</v>
      </c>
      <c r="X16">
        <v>0</v>
      </c>
      <c r="Y16">
        <v>5.47781979549E-2</v>
      </c>
      <c r="Z16">
        <v>1.67522490537E-2</v>
      </c>
      <c r="AA16">
        <v>5.0000000000000001E-3</v>
      </c>
      <c r="AB16">
        <v>0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  <c r="AJ16">
        <v>1</v>
      </c>
      <c r="AK16" s="3">
        <f>(Calibration!$U$9)/U16</f>
        <v>5.3862282899934213</v>
      </c>
    </row>
    <row r="17" spans="1:37" x14ac:dyDescent="0.25">
      <c r="A17" t="s">
        <v>63</v>
      </c>
      <c r="B17" t="s">
        <v>31</v>
      </c>
      <c r="C17" t="s">
        <v>32</v>
      </c>
      <c r="D17">
        <v>0</v>
      </c>
      <c r="E17" t="s">
        <v>112</v>
      </c>
      <c r="F17" t="s">
        <v>39</v>
      </c>
      <c r="G17">
        <v>1</v>
      </c>
      <c r="H17" t="s">
        <v>34</v>
      </c>
      <c r="I17">
        <v>1</v>
      </c>
      <c r="J17" t="s">
        <v>40</v>
      </c>
      <c r="K17">
        <v>4.0000000000000002E-4</v>
      </c>
      <c r="L17">
        <v>1677.7216000000001</v>
      </c>
      <c r="M17">
        <v>1</v>
      </c>
      <c r="N17">
        <v>0</v>
      </c>
      <c r="O17">
        <v>0.40460986129299997</v>
      </c>
      <c r="P17">
        <v>2.3581002363099999E-3</v>
      </c>
      <c r="Q17">
        <v>2.4715166279099998</v>
      </c>
      <c r="R17">
        <v>2453.3909796299999</v>
      </c>
      <c r="S17">
        <v>1</v>
      </c>
      <c r="T17">
        <v>0</v>
      </c>
      <c r="U17">
        <v>5.1593419162599998</v>
      </c>
      <c r="V17">
        <v>0.172311309607</v>
      </c>
      <c r="W17">
        <v>1</v>
      </c>
      <c r="X17">
        <v>0</v>
      </c>
      <c r="Y17">
        <v>0.11017892448200001</v>
      </c>
      <c r="Z17">
        <v>1.66110456873E-2</v>
      </c>
      <c r="AA17">
        <v>5.0000000000000001E-3</v>
      </c>
      <c r="AB17">
        <v>0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  <c r="AJ17">
        <v>1</v>
      </c>
      <c r="AK17" s="3">
        <f>(Calibration!$U$9)/U17</f>
        <v>3.8768039424679981</v>
      </c>
    </row>
    <row r="18" spans="1:37" x14ac:dyDescent="0.25">
      <c r="A18" t="s">
        <v>64</v>
      </c>
      <c r="B18" t="s">
        <v>31</v>
      </c>
      <c r="C18" t="s">
        <v>32</v>
      </c>
      <c r="D18">
        <v>0</v>
      </c>
      <c r="E18" t="s">
        <v>112</v>
      </c>
      <c r="F18" t="s">
        <v>39</v>
      </c>
      <c r="G18">
        <v>1</v>
      </c>
      <c r="H18" t="s">
        <v>34</v>
      </c>
      <c r="I18">
        <v>1</v>
      </c>
      <c r="J18" t="s">
        <v>40</v>
      </c>
      <c r="K18">
        <v>4.0000000000000002E-4</v>
      </c>
      <c r="L18">
        <v>1677.7216000000001</v>
      </c>
      <c r="M18">
        <v>1</v>
      </c>
      <c r="N18">
        <v>0</v>
      </c>
      <c r="O18">
        <v>0.41643611955799997</v>
      </c>
      <c r="P18">
        <v>2.3708274188599999E-3</v>
      </c>
      <c r="Q18">
        <v>2.4013286865299999</v>
      </c>
      <c r="R18">
        <v>2410.37481673</v>
      </c>
      <c r="S18">
        <v>1</v>
      </c>
      <c r="T18">
        <v>0</v>
      </c>
      <c r="U18">
        <v>5.05469326488</v>
      </c>
      <c r="V18">
        <v>0.16459922641800001</v>
      </c>
      <c r="W18">
        <v>1</v>
      </c>
      <c r="X18">
        <v>0</v>
      </c>
      <c r="Y18">
        <v>2.1135083644700001E-2</v>
      </c>
      <c r="Z18">
        <v>1.5894428009200001E-2</v>
      </c>
      <c r="AA18">
        <v>5.0000000000000001E-3</v>
      </c>
      <c r="AB18">
        <v>0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  <c r="AJ18">
        <v>1</v>
      </c>
      <c r="AK18" s="3">
        <f>(Calibration!$U$9)/U18</f>
        <v>3.9570664397124427</v>
      </c>
    </row>
    <row r="19" spans="1:37" x14ac:dyDescent="0.25">
      <c r="A19" t="s">
        <v>65</v>
      </c>
      <c r="B19" t="s">
        <v>31</v>
      </c>
      <c r="C19" t="s">
        <v>32</v>
      </c>
      <c r="D19">
        <v>0</v>
      </c>
      <c r="E19" t="s">
        <v>112</v>
      </c>
      <c r="F19" t="s">
        <v>39</v>
      </c>
      <c r="G19">
        <v>1</v>
      </c>
      <c r="H19" t="s">
        <v>34</v>
      </c>
      <c r="I19">
        <v>1</v>
      </c>
      <c r="J19" t="s">
        <v>40</v>
      </c>
      <c r="K19">
        <v>4.0000000000000002E-4</v>
      </c>
      <c r="L19">
        <v>1677.7216000000001</v>
      </c>
      <c r="M19">
        <v>1</v>
      </c>
      <c r="N19">
        <v>0</v>
      </c>
      <c r="O19">
        <v>0.37481173961499997</v>
      </c>
      <c r="P19">
        <v>2.1821869063100002E-3</v>
      </c>
      <c r="Q19">
        <v>2.66800607961</v>
      </c>
      <c r="R19">
        <v>2066.7407944800002</v>
      </c>
      <c r="S19">
        <v>1</v>
      </c>
      <c r="T19">
        <v>0</v>
      </c>
      <c r="U19">
        <v>4.8187879361299997</v>
      </c>
      <c r="V19">
        <v>0.15977014335799999</v>
      </c>
      <c r="W19">
        <v>1</v>
      </c>
      <c r="X19">
        <v>0</v>
      </c>
      <c r="Y19">
        <v>0.104905476752</v>
      </c>
      <c r="Z19">
        <v>1.6486715338900001E-2</v>
      </c>
      <c r="AA19">
        <v>5.0000000000000001E-3</v>
      </c>
      <c r="AB19">
        <v>0</v>
      </c>
      <c r="AC19" t="s">
        <v>36</v>
      </c>
      <c r="AD19" t="s">
        <v>36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  <c r="AJ19">
        <v>1</v>
      </c>
      <c r="AK19" s="3">
        <f>(Calibration!$U$9)/U19</f>
        <v>4.1507859126834097</v>
      </c>
    </row>
    <row r="20" spans="1:37" x14ac:dyDescent="0.25">
      <c r="A20" t="s">
        <v>66</v>
      </c>
      <c r="B20" t="s">
        <v>31</v>
      </c>
      <c r="C20" t="s">
        <v>32</v>
      </c>
      <c r="D20">
        <v>0</v>
      </c>
      <c r="E20" t="s">
        <v>112</v>
      </c>
      <c r="F20" t="s">
        <v>39</v>
      </c>
      <c r="G20">
        <v>1</v>
      </c>
      <c r="H20" t="s">
        <v>34</v>
      </c>
      <c r="I20">
        <v>1</v>
      </c>
      <c r="J20" t="s">
        <v>40</v>
      </c>
      <c r="K20">
        <v>4.0000000000000002E-4</v>
      </c>
      <c r="L20">
        <v>1677.7216000000001</v>
      </c>
      <c r="M20">
        <v>1</v>
      </c>
      <c r="N20">
        <v>0</v>
      </c>
      <c r="O20">
        <v>2.6749548651600001E-2</v>
      </c>
      <c r="P20">
        <v>1.21734983264E-4</v>
      </c>
      <c r="Q20">
        <v>37.3838083411</v>
      </c>
      <c r="R20">
        <v>2974.4859986500001</v>
      </c>
      <c r="S20">
        <v>1</v>
      </c>
      <c r="T20">
        <v>0</v>
      </c>
      <c r="U20">
        <v>4.42847950099</v>
      </c>
      <c r="V20">
        <v>0.11387550564399999</v>
      </c>
      <c r="W20">
        <v>1</v>
      </c>
      <c r="X20">
        <v>0</v>
      </c>
      <c r="Y20">
        <v>7.9410746084400005E-2</v>
      </c>
      <c r="Z20">
        <v>1.2729456850099999E-2</v>
      </c>
      <c r="AA20">
        <v>5.0000000000000001E-3</v>
      </c>
      <c r="AB20">
        <v>0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36</v>
      </c>
      <c r="AI20" t="s">
        <v>36</v>
      </c>
      <c r="AJ20">
        <v>1</v>
      </c>
      <c r="AK20" s="3">
        <f>(Calibration!$U$9)/U20</f>
        <v>4.5166195478664202</v>
      </c>
    </row>
    <row r="21" spans="1:37" x14ac:dyDescent="0.25">
      <c r="A21" t="s">
        <v>67</v>
      </c>
      <c r="B21" t="s">
        <v>31</v>
      </c>
      <c r="C21" t="s">
        <v>32</v>
      </c>
      <c r="D21">
        <v>0</v>
      </c>
      <c r="E21" t="s">
        <v>112</v>
      </c>
      <c r="F21" t="s">
        <v>39</v>
      </c>
      <c r="G21">
        <v>1</v>
      </c>
      <c r="H21" t="s">
        <v>34</v>
      </c>
      <c r="I21">
        <v>1</v>
      </c>
      <c r="J21" t="s">
        <v>40</v>
      </c>
      <c r="K21">
        <v>4.0000000000000002E-4</v>
      </c>
      <c r="L21">
        <v>1677.7216000000001</v>
      </c>
      <c r="M21">
        <v>1</v>
      </c>
      <c r="N21">
        <v>0</v>
      </c>
      <c r="O21">
        <v>2.6008195866099999E-2</v>
      </c>
      <c r="P21">
        <v>1.2332552003100001E-4</v>
      </c>
      <c r="Q21">
        <v>38.449418219899997</v>
      </c>
      <c r="R21">
        <v>2793.0076934399999</v>
      </c>
      <c r="S21">
        <v>1</v>
      </c>
      <c r="T21">
        <v>0</v>
      </c>
      <c r="U21">
        <v>3.7460045008999998</v>
      </c>
      <c r="V21">
        <v>9.8786149645999993E-2</v>
      </c>
      <c r="W21">
        <v>1</v>
      </c>
      <c r="X21">
        <v>0</v>
      </c>
      <c r="Y21">
        <v>8.0100003488599997E-2</v>
      </c>
      <c r="Z21">
        <v>1.30847156352E-2</v>
      </c>
      <c r="AA21">
        <v>5.0000000000000001E-3</v>
      </c>
      <c r="AB21">
        <v>0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  <c r="AJ21">
        <v>1</v>
      </c>
      <c r="AK21" s="3">
        <f>(Calibration!$U$9)/U21</f>
        <v>5.3394909367278185</v>
      </c>
    </row>
    <row r="22" spans="1:37" x14ac:dyDescent="0.25">
      <c r="A22" t="s">
        <v>68</v>
      </c>
      <c r="B22" t="s">
        <v>31</v>
      </c>
      <c r="C22" t="s">
        <v>32</v>
      </c>
      <c r="D22">
        <v>0</v>
      </c>
      <c r="E22" t="s">
        <v>112</v>
      </c>
      <c r="F22" t="s">
        <v>39</v>
      </c>
      <c r="G22">
        <v>1</v>
      </c>
      <c r="H22" t="s">
        <v>34</v>
      </c>
      <c r="I22">
        <v>1</v>
      </c>
      <c r="J22" t="s">
        <v>40</v>
      </c>
      <c r="K22">
        <v>4.0000000000000002E-4</v>
      </c>
      <c r="L22">
        <v>1677.7216000000001</v>
      </c>
      <c r="M22">
        <v>1</v>
      </c>
      <c r="N22">
        <v>0</v>
      </c>
      <c r="O22">
        <v>2.5990287719199999E-2</v>
      </c>
      <c r="P22">
        <v>1.16904502693E-4</v>
      </c>
      <c r="Q22">
        <v>38.475911109599998</v>
      </c>
      <c r="R22">
        <v>2854.83150626</v>
      </c>
      <c r="S22">
        <v>1</v>
      </c>
      <c r="T22">
        <v>0</v>
      </c>
      <c r="U22">
        <v>3.1916598000800001</v>
      </c>
      <c r="V22">
        <v>7.8594261955600001E-2</v>
      </c>
      <c r="W22">
        <v>1</v>
      </c>
      <c r="X22">
        <v>0</v>
      </c>
      <c r="Y22">
        <v>9.9075587881000002E-2</v>
      </c>
      <c r="Z22">
        <v>1.2301102133199999E-2</v>
      </c>
      <c r="AA22">
        <v>5.0000000000000001E-3</v>
      </c>
      <c r="AB22">
        <v>0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  <c r="AJ22">
        <v>1</v>
      </c>
      <c r="AK22" s="3">
        <f>(Calibration!$U$9)/U22</f>
        <v>6.2668825421167424</v>
      </c>
    </row>
    <row r="23" spans="1:37" x14ac:dyDescent="0.25">
      <c r="A23" t="s">
        <v>69</v>
      </c>
      <c r="B23" t="s">
        <v>31</v>
      </c>
      <c r="C23" t="s">
        <v>32</v>
      </c>
      <c r="D23">
        <v>0</v>
      </c>
      <c r="E23" t="s">
        <v>112</v>
      </c>
      <c r="F23" t="s">
        <v>39</v>
      </c>
      <c r="G23">
        <v>1</v>
      </c>
      <c r="H23" t="s">
        <v>34</v>
      </c>
      <c r="I23">
        <v>1</v>
      </c>
      <c r="J23" t="s">
        <v>40</v>
      </c>
      <c r="K23">
        <v>4.0000000000000002E-4</v>
      </c>
      <c r="L23">
        <v>1677.7216000000001</v>
      </c>
      <c r="M23">
        <v>1</v>
      </c>
      <c r="N23">
        <v>0</v>
      </c>
      <c r="O23">
        <v>2.55038255535E-2</v>
      </c>
      <c r="P23">
        <v>1.25432965194E-4</v>
      </c>
      <c r="Q23">
        <v>39.209803952900003</v>
      </c>
      <c r="R23">
        <v>2785.62462327</v>
      </c>
      <c r="S23">
        <v>1</v>
      </c>
      <c r="T23">
        <v>0</v>
      </c>
      <c r="U23">
        <v>2.8621451498199999</v>
      </c>
      <c r="V23">
        <v>7.6224922928200003E-2</v>
      </c>
      <c r="W23">
        <v>1</v>
      </c>
      <c r="X23">
        <v>0</v>
      </c>
      <c r="Y23">
        <v>5.1528975996600002E-2</v>
      </c>
      <c r="Z23">
        <v>1.3177785238100001E-2</v>
      </c>
      <c r="AA23">
        <v>5.0000000000000001E-3</v>
      </c>
      <c r="AB23">
        <v>0</v>
      </c>
      <c r="AC23" t="s">
        <v>36</v>
      </c>
      <c r="AD23" t="s">
        <v>36</v>
      </c>
      <c r="AE23" t="s">
        <v>36</v>
      </c>
      <c r="AF23" t="s">
        <v>36</v>
      </c>
      <c r="AG23" t="s">
        <v>36</v>
      </c>
      <c r="AH23" t="s">
        <v>36</v>
      </c>
      <c r="AI23" t="s">
        <v>36</v>
      </c>
      <c r="AJ23">
        <v>1</v>
      </c>
      <c r="AK23" s="3">
        <f>(Calibration!$U$9)/U23</f>
        <v>6.9883797063035304</v>
      </c>
    </row>
    <row r="24" spans="1:37" x14ac:dyDescent="0.25">
      <c r="A24" t="s">
        <v>70</v>
      </c>
      <c r="B24" t="s">
        <v>31</v>
      </c>
      <c r="C24" t="s">
        <v>32</v>
      </c>
      <c r="D24">
        <v>0</v>
      </c>
      <c r="E24" t="s">
        <v>112</v>
      </c>
      <c r="F24" t="s">
        <v>39</v>
      </c>
      <c r="G24">
        <v>1</v>
      </c>
      <c r="H24" t="s">
        <v>34</v>
      </c>
      <c r="I24">
        <v>1</v>
      </c>
      <c r="J24" t="s">
        <v>40</v>
      </c>
      <c r="K24">
        <v>4.0000000000000002E-4</v>
      </c>
      <c r="L24">
        <v>1677.7216000000001</v>
      </c>
      <c r="M24">
        <v>1</v>
      </c>
      <c r="N24">
        <v>0</v>
      </c>
      <c r="O24">
        <v>2.4433354225900001E-2</v>
      </c>
      <c r="P24">
        <v>1.1447445338099999E-4</v>
      </c>
      <c r="Q24">
        <v>40.927659409900002</v>
      </c>
      <c r="R24">
        <v>2700.1716953700002</v>
      </c>
      <c r="S24">
        <v>1</v>
      </c>
      <c r="T24">
        <v>0</v>
      </c>
      <c r="U24">
        <v>2.8466487737000001</v>
      </c>
      <c r="V24">
        <v>7.2180078047700005E-2</v>
      </c>
      <c r="W24">
        <v>1</v>
      </c>
      <c r="X24">
        <v>0</v>
      </c>
      <c r="Y24">
        <v>6.1997214413600003E-2</v>
      </c>
      <c r="Z24">
        <v>1.25784828908E-2</v>
      </c>
      <c r="AA24">
        <v>5.0000000000000001E-3</v>
      </c>
      <c r="AB24">
        <v>0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  <c r="AJ24">
        <v>1</v>
      </c>
      <c r="AK24" s="3">
        <f>(Calibration!$U$9)/U24</f>
        <v>7.0264225310449522</v>
      </c>
    </row>
    <row r="25" spans="1:37" x14ac:dyDescent="0.25">
      <c r="A25" t="s">
        <v>71</v>
      </c>
      <c r="B25" t="s">
        <v>31</v>
      </c>
      <c r="C25" t="s">
        <v>32</v>
      </c>
      <c r="D25">
        <v>0</v>
      </c>
      <c r="E25" t="s">
        <v>112</v>
      </c>
      <c r="F25" t="s">
        <v>39</v>
      </c>
      <c r="G25">
        <v>1</v>
      </c>
      <c r="H25" t="s">
        <v>34</v>
      </c>
      <c r="I25">
        <v>1</v>
      </c>
      <c r="J25" t="s">
        <v>40</v>
      </c>
      <c r="K25">
        <v>4.0000000000000002E-4</v>
      </c>
      <c r="L25">
        <v>1677.7216000000001</v>
      </c>
      <c r="M25">
        <v>1</v>
      </c>
      <c r="N25">
        <v>0</v>
      </c>
      <c r="O25">
        <v>2.80309902676E-2</v>
      </c>
      <c r="P25">
        <v>1.01822806955E-4</v>
      </c>
      <c r="Q25">
        <v>35.674801013200003</v>
      </c>
      <c r="R25">
        <v>3159.51587341</v>
      </c>
      <c r="S25">
        <v>1</v>
      </c>
      <c r="T25">
        <v>0</v>
      </c>
      <c r="U25">
        <v>3.2735421363500001</v>
      </c>
      <c r="V25">
        <v>6.5263332824299997E-2</v>
      </c>
      <c r="W25">
        <v>1</v>
      </c>
      <c r="X25">
        <v>0</v>
      </c>
      <c r="Y25">
        <v>7.06386108407E-2</v>
      </c>
      <c r="Z25">
        <v>9.8903091756199994E-3</v>
      </c>
      <c r="AA25">
        <v>5.0000000000000001E-3</v>
      </c>
      <c r="AB25">
        <v>0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  <c r="AJ25">
        <v>1</v>
      </c>
      <c r="AK25" s="3">
        <f>(Calibration!$U$9)/U25</f>
        <v>6.1101266604740045</v>
      </c>
    </row>
    <row r="26" spans="1:37" x14ac:dyDescent="0.25">
      <c r="A26" t="s">
        <v>72</v>
      </c>
      <c r="B26" t="s">
        <v>31</v>
      </c>
      <c r="C26" t="s">
        <v>32</v>
      </c>
      <c r="D26">
        <v>0</v>
      </c>
      <c r="E26" t="s">
        <v>112</v>
      </c>
      <c r="F26" t="s">
        <v>39</v>
      </c>
      <c r="G26">
        <v>1</v>
      </c>
      <c r="H26" t="s">
        <v>34</v>
      </c>
      <c r="I26">
        <v>1</v>
      </c>
      <c r="J26" t="s">
        <v>40</v>
      </c>
      <c r="K26">
        <v>4.0000000000000002E-4</v>
      </c>
      <c r="L26">
        <v>1677.7216000000001</v>
      </c>
      <c r="M26">
        <v>1</v>
      </c>
      <c r="N26">
        <v>0</v>
      </c>
      <c r="O26">
        <v>4.5757049557800002E-2</v>
      </c>
      <c r="P26">
        <v>2.9276929494199998E-4</v>
      </c>
      <c r="Q26">
        <v>21.854555957199999</v>
      </c>
      <c r="R26">
        <v>1990.4394369500001</v>
      </c>
      <c r="S26">
        <v>1</v>
      </c>
      <c r="T26">
        <v>0</v>
      </c>
      <c r="U26">
        <v>4.0309005452399997</v>
      </c>
      <c r="V26">
        <v>0.144444847908</v>
      </c>
      <c r="W26">
        <v>1</v>
      </c>
      <c r="X26">
        <v>0</v>
      </c>
      <c r="Y26">
        <v>3.3224371394600001E-2</v>
      </c>
      <c r="Z26">
        <v>1.7577571837000001E-2</v>
      </c>
      <c r="AA26">
        <v>5.0000000000000001E-3</v>
      </c>
      <c r="AB26">
        <v>0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  <c r="AJ26">
        <v>1</v>
      </c>
      <c r="AK26" s="3">
        <f>(Calibration!$U$9)/U26</f>
        <v>4.9621063226471298</v>
      </c>
    </row>
    <row r="27" spans="1:37" x14ac:dyDescent="0.25">
      <c r="A27" t="s">
        <v>73</v>
      </c>
      <c r="B27" t="s">
        <v>31</v>
      </c>
      <c r="C27" t="s">
        <v>32</v>
      </c>
      <c r="D27">
        <v>0</v>
      </c>
      <c r="E27" t="s">
        <v>112</v>
      </c>
      <c r="F27" t="s">
        <v>39</v>
      </c>
      <c r="G27">
        <v>1</v>
      </c>
      <c r="H27" t="s">
        <v>34</v>
      </c>
      <c r="I27">
        <v>1</v>
      </c>
      <c r="J27" t="s">
        <v>40</v>
      </c>
      <c r="K27">
        <v>4.0000000000000002E-4</v>
      </c>
      <c r="L27">
        <v>1677.7216000000001</v>
      </c>
      <c r="M27">
        <v>1</v>
      </c>
      <c r="N27">
        <v>0</v>
      </c>
      <c r="O27">
        <v>4.5083996563299998E-2</v>
      </c>
      <c r="P27">
        <v>2.4655387989600002E-4</v>
      </c>
      <c r="Q27">
        <v>22.180819719399999</v>
      </c>
      <c r="R27">
        <v>1853.3311757399999</v>
      </c>
      <c r="S27">
        <v>1</v>
      </c>
      <c r="T27">
        <v>0</v>
      </c>
      <c r="U27">
        <v>3.5797553923200001</v>
      </c>
      <c r="V27">
        <v>0.10839281581100001</v>
      </c>
      <c r="W27">
        <v>1</v>
      </c>
      <c r="X27">
        <v>0</v>
      </c>
      <c r="Y27">
        <v>6.6821929023099996E-2</v>
      </c>
      <c r="Z27">
        <v>1.4989521839499999E-2</v>
      </c>
      <c r="AA27">
        <v>5.0000000000000001E-3</v>
      </c>
      <c r="AB27">
        <v>0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  <c r="AJ27">
        <v>1</v>
      </c>
      <c r="AK27" s="3">
        <f>(Calibration!$U$9)/U27</f>
        <v>5.5874647537116342</v>
      </c>
    </row>
    <row r="28" spans="1:37" x14ac:dyDescent="0.25">
      <c r="A28" t="s">
        <v>74</v>
      </c>
      <c r="B28" t="s">
        <v>31</v>
      </c>
      <c r="C28" t="s">
        <v>32</v>
      </c>
      <c r="D28">
        <v>0</v>
      </c>
      <c r="E28" t="s">
        <v>112</v>
      </c>
      <c r="F28" t="s">
        <v>39</v>
      </c>
      <c r="G28">
        <v>1</v>
      </c>
      <c r="H28" t="s">
        <v>34</v>
      </c>
      <c r="I28">
        <v>1</v>
      </c>
      <c r="J28" t="s">
        <v>40</v>
      </c>
      <c r="K28">
        <v>4.0000000000000002E-4</v>
      </c>
      <c r="L28">
        <v>1677.7216000000001</v>
      </c>
      <c r="M28">
        <v>1</v>
      </c>
      <c r="N28">
        <v>0</v>
      </c>
      <c r="O28">
        <v>4.8015767895799998E-2</v>
      </c>
      <c r="P28">
        <v>2.47545529273E-4</v>
      </c>
      <c r="Q28">
        <v>20.826491875999999</v>
      </c>
      <c r="R28">
        <v>1985.85039676</v>
      </c>
      <c r="S28">
        <v>1</v>
      </c>
      <c r="T28">
        <v>0</v>
      </c>
      <c r="U28">
        <v>3.9087312517199999</v>
      </c>
      <c r="V28">
        <v>0.112528896431</v>
      </c>
      <c r="W28">
        <v>1</v>
      </c>
      <c r="X28">
        <v>0</v>
      </c>
      <c r="Y28">
        <v>8.2748444697099993E-2</v>
      </c>
      <c r="Z28">
        <v>1.4284888766899999E-2</v>
      </c>
      <c r="AA28">
        <v>5.0000000000000001E-3</v>
      </c>
      <c r="AB28">
        <v>0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  <c r="AJ28">
        <v>1</v>
      </c>
      <c r="AK28" s="3">
        <f>(Calibration!$U$9)/U28</f>
        <v>5.1171993655730565</v>
      </c>
    </row>
    <row r="29" spans="1:37" x14ac:dyDescent="0.25">
      <c r="A29" t="s">
        <v>75</v>
      </c>
      <c r="B29" t="s">
        <v>31</v>
      </c>
      <c r="C29" t="s">
        <v>32</v>
      </c>
      <c r="D29">
        <v>0</v>
      </c>
      <c r="E29" t="s">
        <v>112</v>
      </c>
      <c r="F29" t="s">
        <v>39</v>
      </c>
      <c r="G29">
        <v>1</v>
      </c>
      <c r="H29" t="s">
        <v>34</v>
      </c>
      <c r="I29">
        <v>1</v>
      </c>
      <c r="J29" t="s">
        <v>40</v>
      </c>
      <c r="K29">
        <v>4.0000000000000002E-4</v>
      </c>
      <c r="L29">
        <v>1677.7216000000001</v>
      </c>
      <c r="M29">
        <v>1</v>
      </c>
      <c r="N29">
        <v>0</v>
      </c>
      <c r="O29">
        <v>4.9037121870500001E-2</v>
      </c>
      <c r="P29">
        <v>2.7849623446100002E-4</v>
      </c>
      <c r="Q29">
        <v>20.392713965599999</v>
      </c>
      <c r="R29">
        <v>2075.9582116699999</v>
      </c>
      <c r="S29">
        <v>1</v>
      </c>
      <c r="T29">
        <v>0</v>
      </c>
      <c r="U29">
        <v>4.8244889396700001</v>
      </c>
      <c r="V29">
        <v>0.15605441834100001</v>
      </c>
      <c r="W29">
        <v>1</v>
      </c>
      <c r="X29">
        <v>0</v>
      </c>
      <c r="Y29">
        <v>0.118000075913</v>
      </c>
      <c r="Z29">
        <v>1.6129608462100001E-2</v>
      </c>
      <c r="AA29">
        <v>5.0000000000000001E-3</v>
      </c>
      <c r="AB29">
        <v>0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  <c r="AJ29">
        <v>1</v>
      </c>
      <c r="AK29" s="3">
        <f>(Calibration!$U$9)/U29</f>
        <v>4.1458810107387878</v>
      </c>
    </row>
    <row r="30" spans="1:37" x14ac:dyDescent="0.25">
      <c r="A30" t="s">
        <v>76</v>
      </c>
      <c r="B30" t="s">
        <v>31</v>
      </c>
      <c r="C30" t="s">
        <v>32</v>
      </c>
      <c r="D30">
        <v>0</v>
      </c>
      <c r="E30" t="s">
        <v>112</v>
      </c>
      <c r="F30" t="s">
        <v>39</v>
      </c>
      <c r="G30">
        <v>1</v>
      </c>
      <c r="H30" t="s">
        <v>34</v>
      </c>
      <c r="I30">
        <v>1</v>
      </c>
      <c r="J30" t="s">
        <v>40</v>
      </c>
      <c r="K30">
        <v>4.0000000000000002E-4</v>
      </c>
      <c r="L30">
        <v>1677.7216000000001</v>
      </c>
      <c r="M30">
        <v>1</v>
      </c>
      <c r="N30">
        <v>0</v>
      </c>
      <c r="O30">
        <v>4.6858449032499999E-2</v>
      </c>
      <c r="P30">
        <v>3.0007844160999999E-4</v>
      </c>
      <c r="Q30">
        <v>21.340868523099999</v>
      </c>
      <c r="R30">
        <v>2002.59631373</v>
      </c>
      <c r="S30">
        <v>1</v>
      </c>
      <c r="T30">
        <v>0</v>
      </c>
      <c r="U30">
        <v>4.4604143980100002</v>
      </c>
      <c r="V30">
        <v>0.16151163548</v>
      </c>
      <c r="W30">
        <v>1</v>
      </c>
      <c r="X30">
        <v>0</v>
      </c>
      <c r="Y30">
        <v>8.7781216733800002E-2</v>
      </c>
      <c r="Z30">
        <v>1.79551931735E-2</v>
      </c>
      <c r="AA30">
        <v>5.0000000000000001E-3</v>
      </c>
      <c r="AB30">
        <v>0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>
        <v>1</v>
      </c>
      <c r="AK30" s="3">
        <f>(Calibration!$U$9)/U30</f>
        <v>4.4842822430177982</v>
      </c>
    </row>
    <row r="31" spans="1:37" x14ac:dyDescent="0.25">
      <c r="A31" t="s">
        <v>77</v>
      </c>
      <c r="B31" t="s">
        <v>31</v>
      </c>
      <c r="C31" t="s">
        <v>32</v>
      </c>
      <c r="D31">
        <v>0</v>
      </c>
      <c r="E31" t="s">
        <v>112</v>
      </c>
      <c r="F31" t="s">
        <v>39</v>
      </c>
      <c r="G31">
        <v>1</v>
      </c>
      <c r="H31" t="s">
        <v>34</v>
      </c>
      <c r="I31">
        <v>1</v>
      </c>
      <c r="J31" t="s">
        <v>40</v>
      </c>
      <c r="K31">
        <v>4.0000000000000002E-4</v>
      </c>
      <c r="L31">
        <v>1677.7216000000001</v>
      </c>
      <c r="M31">
        <v>1</v>
      </c>
      <c r="N31">
        <v>0</v>
      </c>
      <c r="O31">
        <v>4.7812827445800003E-2</v>
      </c>
      <c r="P31">
        <v>2.3194268624099999E-4</v>
      </c>
      <c r="Q31">
        <v>20.914889443300002</v>
      </c>
      <c r="R31">
        <v>1977.0640378600001</v>
      </c>
      <c r="S31">
        <v>1</v>
      </c>
      <c r="T31">
        <v>0</v>
      </c>
      <c r="U31">
        <v>3.5153139972099998</v>
      </c>
      <c r="V31">
        <v>9.42521187462E-2</v>
      </c>
      <c r="W31">
        <v>1</v>
      </c>
      <c r="X31">
        <v>0</v>
      </c>
      <c r="Y31">
        <v>5.4307367202499998E-2</v>
      </c>
      <c r="Z31">
        <v>1.32382574587E-2</v>
      </c>
      <c r="AA31">
        <v>5.0000000000000001E-3</v>
      </c>
      <c r="AB31">
        <v>0</v>
      </c>
      <c r="AC31" t="s">
        <v>36</v>
      </c>
      <c r="AD31" t="s">
        <v>36</v>
      </c>
      <c r="AE31" t="s">
        <v>36</v>
      </c>
      <c r="AF31" t="s">
        <v>36</v>
      </c>
      <c r="AG31" t="s">
        <v>36</v>
      </c>
      <c r="AH31" t="s">
        <v>36</v>
      </c>
      <c r="AI31" t="s">
        <v>36</v>
      </c>
      <c r="AJ31">
        <v>1</v>
      </c>
      <c r="AK31" s="3">
        <f>(Calibration!$U$9)/U31</f>
        <v>5.6898920259675139</v>
      </c>
    </row>
    <row r="32" spans="1:37" x14ac:dyDescent="0.25">
      <c r="A32" t="s">
        <v>78</v>
      </c>
      <c r="B32" t="s">
        <v>31</v>
      </c>
      <c r="C32" t="s">
        <v>32</v>
      </c>
      <c r="D32">
        <v>0</v>
      </c>
      <c r="E32" t="s">
        <v>113</v>
      </c>
      <c r="F32" t="s">
        <v>39</v>
      </c>
      <c r="G32">
        <v>1</v>
      </c>
      <c r="H32" t="s">
        <v>34</v>
      </c>
      <c r="I32">
        <v>1</v>
      </c>
      <c r="J32" t="s">
        <v>40</v>
      </c>
      <c r="K32">
        <v>4.0000000000000002E-4</v>
      </c>
      <c r="L32">
        <v>1677.7216000000001</v>
      </c>
      <c r="M32">
        <v>1</v>
      </c>
      <c r="N32">
        <v>0</v>
      </c>
      <c r="O32">
        <v>3.1724761639299999E-2</v>
      </c>
      <c r="P32">
        <v>2.19826787648E-4</v>
      </c>
      <c r="Q32">
        <v>31.521119413600001</v>
      </c>
      <c r="R32">
        <v>1142.1118880399999</v>
      </c>
      <c r="S32">
        <v>1</v>
      </c>
      <c r="T32">
        <v>0</v>
      </c>
      <c r="U32">
        <v>6.0763996437600003</v>
      </c>
      <c r="V32">
        <v>0.24485752762900001</v>
      </c>
      <c r="W32">
        <v>1</v>
      </c>
      <c r="X32">
        <v>0</v>
      </c>
      <c r="Y32">
        <v>0.11412268105700001</v>
      </c>
      <c r="Z32">
        <v>2.0014905821799999E-2</v>
      </c>
      <c r="AA32">
        <v>5.0000000000000001E-3</v>
      </c>
      <c r="AB32">
        <v>0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  <c r="AJ32">
        <v>1</v>
      </c>
      <c r="AK32" s="3">
        <f>(Calibration!$U$9)/U32</f>
        <v>3.2917119106932748</v>
      </c>
    </row>
    <row r="33" spans="1:37" x14ac:dyDescent="0.25">
      <c r="A33" t="s">
        <v>79</v>
      </c>
      <c r="B33" t="s">
        <v>31</v>
      </c>
      <c r="C33" t="s">
        <v>32</v>
      </c>
      <c r="D33">
        <v>0</v>
      </c>
      <c r="E33" t="s">
        <v>113</v>
      </c>
      <c r="F33" t="s">
        <v>39</v>
      </c>
      <c r="G33">
        <v>1</v>
      </c>
      <c r="H33" t="s">
        <v>34</v>
      </c>
      <c r="I33">
        <v>1</v>
      </c>
      <c r="J33" t="s">
        <v>40</v>
      </c>
      <c r="K33">
        <v>4.0000000000000002E-4</v>
      </c>
      <c r="L33">
        <v>1677.7216000000001</v>
      </c>
      <c r="M33">
        <v>1</v>
      </c>
      <c r="N33">
        <v>0</v>
      </c>
      <c r="O33">
        <v>3.1478629768399997E-2</v>
      </c>
      <c r="P33">
        <v>3.1857001723200001E-4</v>
      </c>
      <c r="Q33">
        <v>31.767583511600002</v>
      </c>
      <c r="R33">
        <v>1104.9072102499999</v>
      </c>
      <c r="S33">
        <v>1</v>
      </c>
      <c r="T33">
        <v>0</v>
      </c>
      <c r="U33">
        <v>4.4276669061799998</v>
      </c>
      <c r="V33">
        <v>0.253179958619</v>
      </c>
      <c r="W33">
        <v>1</v>
      </c>
      <c r="X33">
        <v>0</v>
      </c>
      <c r="Y33">
        <v>9.3878369646000007E-2</v>
      </c>
      <c r="Z33">
        <v>2.8397430227399999E-2</v>
      </c>
      <c r="AA33">
        <v>5.0000000000000001E-3</v>
      </c>
      <c r="AB33">
        <v>0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  <c r="AJ33">
        <v>1</v>
      </c>
      <c r="AK33" s="3">
        <f>(Calibration!$U$9)/U33</f>
        <v>4.5174484678554601</v>
      </c>
    </row>
    <row r="34" spans="1:37" x14ac:dyDescent="0.25">
      <c r="A34" t="s">
        <v>80</v>
      </c>
      <c r="B34" t="s">
        <v>31</v>
      </c>
      <c r="C34" t="s">
        <v>32</v>
      </c>
      <c r="D34">
        <v>0</v>
      </c>
      <c r="E34" t="s">
        <v>113</v>
      </c>
      <c r="F34" t="s">
        <v>39</v>
      </c>
      <c r="G34">
        <v>1</v>
      </c>
      <c r="H34" t="s">
        <v>34</v>
      </c>
      <c r="I34">
        <v>1</v>
      </c>
      <c r="J34" t="s">
        <v>40</v>
      </c>
      <c r="K34">
        <v>4.0000000000000002E-4</v>
      </c>
      <c r="L34">
        <v>1677.7216000000001</v>
      </c>
      <c r="M34">
        <v>1</v>
      </c>
      <c r="N34">
        <v>0</v>
      </c>
      <c r="O34">
        <v>3.38012128509E-2</v>
      </c>
      <c r="P34">
        <v>3.41538392972E-4</v>
      </c>
      <c r="Q34">
        <v>29.584737222600001</v>
      </c>
      <c r="R34">
        <v>1186.70196835</v>
      </c>
      <c r="S34">
        <v>1</v>
      </c>
      <c r="T34">
        <v>0</v>
      </c>
      <c r="U34">
        <v>7.1504660544299998</v>
      </c>
      <c r="V34">
        <v>0.42620483182199997</v>
      </c>
      <c r="W34">
        <v>1</v>
      </c>
      <c r="X34">
        <v>0</v>
      </c>
      <c r="Y34">
        <v>8.8561846900800004E-2</v>
      </c>
      <c r="Z34">
        <v>2.9387403591900001E-2</v>
      </c>
      <c r="AA34">
        <v>5.0000000000000001E-3</v>
      </c>
      <c r="AB34">
        <v>0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  <c r="AJ34">
        <v>1</v>
      </c>
      <c r="AK34" s="3">
        <f>(Calibration!$U$9)/U34</f>
        <v>2.7972662102360832</v>
      </c>
    </row>
    <row r="35" spans="1:37" x14ac:dyDescent="0.25">
      <c r="A35" t="s">
        <v>81</v>
      </c>
      <c r="B35" t="s">
        <v>31</v>
      </c>
      <c r="C35" t="s">
        <v>32</v>
      </c>
      <c r="D35">
        <v>0</v>
      </c>
      <c r="E35" t="s">
        <v>113</v>
      </c>
      <c r="F35" t="s">
        <v>39</v>
      </c>
      <c r="G35">
        <v>1</v>
      </c>
      <c r="H35" t="s">
        <v>34</v>
      </c>
      <c r="I35">
        <v>1</v>
      </c>
      <c r="J35" t="s">
        <v>40</v>
      </c>
      <c r="K35">
        <v>4.0000000000000002E-4</v>
      </c>
      <c r="L35">
        <v>1677.7216000000001</v>
      </c>
      <c r="M35">
        <v>1</v>
      </c>
      <c r="N35">
        <v>0</v>
      </c>
      <c r="O35">
        <v>3.23982418435E-2</v>
      </c>
      <c r="P35">
        <v>2.5191796392599999E-4</v>
      </c>
      <c r="Q35">
        <v>30.8658724394</v>
      </c>
      <c r="R35">
        <v>1157.0269678</v>
      </c>
      <c r="S35">
        <v>1</v>
      </c>
      <c r="T35">
        <v>0</v>
      </c>
      <c r="U35">
        <v>5.5279526179899996</v>
      </c>
      <c r="V35">
        <v>0.247874400371</v>
      </c>
      <c r="W35">
        <v>1</v>
      </c>
      <c r="X35">
        <v>0</v>
      </c>
      <c r="Y35">
        <v>7.8549821022099994E-2</v>
      </c>
      <c r="Z35">
        <v>2.2129571519299999E-2</v>
      </c>
      <c r="AA35">
        <v>5.0000000000000001E-3</v>
      </c>
      <c r="AB35">
        <v>0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  <c r="AJ35">
        <v>1</v>
      </c>
      <c r="AK35" s="3">
        <f>(Calibration!$U$9)/U35</f>
        <v>3.6182938718403732</v>
      </c>
    </row>
    <row r="36" spans="1:37" x14ac:dyDescent="0.25">
      <c r="A36" t="s">
        <v>82</v>
      </c>
      <c r="B36" t="s">
        <v>31</v>
      </c>
      <c r="C36" t="s">
        <v>32</v>
      </c>
      <c r="D36">
        <v>0</v>
      </c>
      <c r="E36" t="s">
        <v>113</v>
      </c>
      <c r="F36" t="s">
        <v>39</v>
      </c>
      <c r="G36">
        <v>1</v>
      </c>
      <c r="H36" t="s">
        <v>34</v>
      </c>
      <c r="I36">
        <v>1</v>
      </c>
      <c r="J36" t="s">
        <v>40</v>
      </c>
      <c r="K36">
        <v>4.0000000000000002E-4</v>
      </c>
      <c r="L36">
        <v>1677.7216000000001</v>
      </c>
      <c r="M36">
        <v>1</v>
      </c>
      <c r="N36">
        <v>0</v>
      </c>
      <c r="O36">
        <v>3.3047317058999999E-2</v>
      </c>
      <c r="P36">
        <v>2.7620370018999999E-4</v>
      </c>
      <c r="Q36">
        <v>30.259642506300001</v>
      </c>
      <c r="R36">
        <v>1183.8239021100001</v>
      </c>
      <c r="S36">
        <v>1</v>
      </c>
      <c r="T36">
        <v>0</v>
      </c>
      <c r="U36">
        <v>4.1377601253899998</v>
      </c>
      <c r="V36">
        <v>0.194162809066</v>
      </c>
      <c r="W36">
        <v>1</v>
      </c>
      <c r="X36">
        <v>0</v>
      </c>
      <c r="Y36">
        <v>5.3796927939199997E-2</v>
      </c>
      <c r="Z36">
        <v>2.3116713477599998E-2</v>
      </c>
      <c r="AA36">
        <v>5.0000000000000001E-3</v>
      </c>
      <c r="AB36">
        <v>0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  <c r="AJ36">
        <v>1</v>
      </c>
      <c r="AK36" s="3">
        <f>(Calibration!$U$9)/U36</f>
        <v>4.8339576184619748</v>
      </c>
    </row>
    <row r="37" spans="1:37" x14ac:dyDescent="0.25">
      <c r="A37" t="s">
        <v>83</v>
      </c>
      <c r="B37" t="s">
        <v>31</v>
      </c>
      <c r="C37" t="s">
        <v>32</v>
      </c>
      <c r="D37">
        <v>0</v>
      </c>
      <c r="E37" t="s">
        <v>113</v>
      </c>
      <c r="F37" t="s">
        <v>39</v>
      </c>
      <c r="G37">
        <v>1</v>
      </c>
      <c r="H37" t="s">
        <v>34</v>
      </c>
      <c r="I37">
        <v>1</v>
      </c>
      <c r="J37" t="s">
        <v>40</v>
      </c>
      <c r="K37">
        <v>4.0000000000000002E-4</v>
      </c>
      <c r="L37">
        <v>1677.7216000000001</v>
      </c>
      <c r="M37">
        <v>1</v>
      </c>
      <c r="N37">
        <v>0</v>
      </c>
      <c r="O37">
        <v>3.2269063569000001E-2</v>
      </c>
      <c r="P37">
        <v>2.4775522272E-4</v>
      </c>
      <c r="Q37">
        <v>30.989433513000002</v>
      </c>
      <c r="R37">
        <v>1120.0323949000001</v>
      </c>
      <c r="S37">
        <v>1</v>
      </c>
      <c r="T37">
        <v>0</v>
      </c>
      <c r="U37">
        <v>4.13303743141</v>
      </c>
      <c r="V37">
        <v>0.17813783357599999</v>
      </c>
      <c r="W37">
        <v>1</v>
      </c>
      <c r="X37">
        <v>0</v>
      </c>
      <c r="Y37">
        <v>5.8552305531E-2</v>
      </c>
      <c r="Z37">
        <v>2.1257625355699999E-2</v>
      </c>
      <c r="AA37">
        <v>5.0000000000000001E-3</v>
      </c>
      <c r="AB37">
        <v>0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  <c r="AJ37">
        <v>1</v>
      </c>
      <c r="AK37" s="3">
        <f>(Calibration!$U$9)/U37</f>
        <v>4.8394812322504164</v>
      </c>
    </row>
    <row r="38" spans="1:37" x14ac:dyDescent="0.25">
      <c r="A38" t="s">
        <v>84</v>
      </c>
      <c r="B38" t="s">
        <v>31</v>
      </c>
      <c r="C38" t="s">
        <v>32</v>
      </c>
      <c r="D38">
        <v>0</v>
      </c>
      <c r="E38" t="s">
        <v>113</v>
      </c>
      <c r="F38" t="s">
        <v>39</v>
      </c>
      <c r="G38">
        <v>1</v>
      </c>
      <c r="H38" t="s">
        <v>34</v>
      </c>
      <c r="I38">
        <v>1</v>
      </c>
      <c r="J38" t="s">
        <v>40</v>
      </c>
      <c r="K38">
        <v>4.0000000000000002E-4</v>
      </c>
      <c r="L38">
        <v>1677.7216000000001</v>
      </c>
      <c r="M38">
        <v>1</v>
      </c>
      <c r="N38">
        <v>0</v>
      </c>
      <c r="O38">
        <v>3.7644776101999997E-2</v>
      </c>
      <c r="P38">
        <v>2.24637726592E-4</v>
      </c>
      <c r="Q38">
        <v>26.5641107093</v>
      </c>
      <c r="R38">
        <v>1666.4157658900001</v>
      </c>
      <c r="S38">
        <v>1</v>
      </c>
      <c r="T38">
        <v>0</v>
      </c>
      <c r="U38">
        <v>5.0979571439400004</v>
      </c>
      <c r="V38">
        <v>0.174144572065</v>
      </c>
      <c r="W38">
        <v>1</v>
      </c>
      <c r="X38">
        <v>0</v>
      </c>
      <c r="Y38">
        <v>2.7113610801199999E-2</v>
      </c>
      <c r="Z38">
        <v>1.6689129469199999E-2</v>
      </c>
      <c r="AA38">
        <v>5.0000000000000001E-3</v>
      </c>
      <c r="AB38">
        <v>0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  <c r="AJ38">
        <v>1</v>
      </c>
      <c r="AK38" s="3">
        <f>(Calibration!$U$9)/U38</f>
        <v>3.9234847443300853</v>
      </c>
    </row>
    <row r="39" spans="1:37" x14ac:dyDescent="0.25">
      <c r="A39" t="s">
        <v>85</v>
      </c>
      <c r="B39" t="s">
        <v>31</v>
      </c>
      <c r="C39" t="s">
        <v>32</v>
      </c>
      <c r="D39">
        <v>0</v>
      </c>
      <c r="E39" t="s">
        <v>113</v>
      </c>
      <c r="F39" t="s">
        <v>39</v>
      </c>
      <c r="G39">
        <v>1</v>
      </c>
      <c r="H39" t="s">
        <v>34</v>
      </c>
      <c r="I39">
        <v>1</v>
      </c>
      <c r="J39" t="s">
        <v>40</v>
      </c>
      <c r="K39">
        <v>4.0000000000000002E-4</v>
      </c>
      <c r="L39">
        <v>1677.7216000000001</v>
      </c>
      <c r="M39">
        <v>1</v>
      </c>
      <c r="N39">
        <v>0</v>
      </c>
      <c r="O39">
        <v>4.1053073874599999E-2</v>
      </c>
      <c r="P39">
        <v>2.6269516714100001E-4</v>
      </c>
      <c r="Q39">
        <v>24.358711921400001</v>
      </c>
      <c r="R39">
        <v>1737.57829193</v>
      </c>
      <c r="S39">
        <v>1</v>
      </c>
      <c r="T39">
        <v>0</v>
      </c>
      <c r="U39">
        <v>6.5080351060700004</v>
      </c>
      <c r="V39">
        <v>0.24364147473299999</v>
      </c>
      <c r="W39">
        <v>1</v>
      </c>
      <c r="X39">
        <v>0</v>
      </c>
      <c r="Y39">
        <v>9.8529946575500002E-2</v>
      </c>
      <c r="Z39">
        <v>1.8519288239700001E-2</v>
      </c>
      <c r="AA39">
        <v>5.0000000000000001E-3</v>
      </c>
      <c r="AB39">
        <v>0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  <c r="AJ39">
        <v>1</v>
      </c>
      <c r="AK39" s="3">
        <f>(Calibration!$U$9)/U39</f>
        <v>3.0733941589899629</v>
      </c>
    </row>
    <row r="40" spans="1:37" x14ac:dyDescent="0.25">
      <c r="A40" t="s">
        <v>86</v>
      </c>
      <c r="B40" t="s">
        <v>31</v>
      </c>
      <c r="C40" t="s">
        <v>32</v>
      </c>
      <c r="D40">
        <v>0</v>
      </c>
      <c r="E40" t="s">
        <v>113</v>
      </c>
      <c r="F40" t="s">
        <v>39</v>
      </c>
      <c r="G40">
        <v>1</v>
      </c>
      <c r="H40" t="s">
        <v>34</v>
      </c>
      <c r="I40">
        <v>1</v>
      </c>
      <c r="J40" t="s">
        <v>40</v>
      </c>
      <c r="K40">
        <v>4.0000000000000002E-4</v>
      </c>
      <c r="L40">
        <v>1677.7216000000001</v>
      </c>
      <c r="M40">
        <v>1</v>
      </c>
      <c r="N40">
        <v>0</v>
      </c>
      <c r="O40">
        <v>3.5637158634299997E-2</v>
      </c>
      <c r="P40">
        <v>2.7295079390600002E-4</v>
      </c>
      <c r="Q40">
        <v>28.060598496699999</v>
      </c>
      <c r="R40">
        <v>1519.7384807000001</v>
      </c>
      <c r="S40">
        <v>1</v>
      </c>
      <c r="T40">
        <v>0</v>
      </c>
      <c r="U40">
        <v>3.7664374394300002</v>
      </c>
      <c r="V40">
        <v>0.16051777226899999</v>
      </c>
      <c r="W40">
        <v>1</v>
      </c>
      <c r="X40">
        <v>0</v>
      </c>
      <c r="Y40">
        <v>7.2228502998299998E-2</v>
      </c>
      <c r="Z40">
        <v>2.1107068397300002E-2</v>
      </c>
      <c r="AA40">
        <v>5.0000000000000001E-3</v>
      </c>
      <c r="AB40">
        <v>0</v>
      </c>
      <c r="AC40" t="s">
        <v>36</v>
      </c>
      <c r="AD40" t="s">
        <v>36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  <c r="AJ40">
        <v>1</v>
      </c>
      <c r="AK40" s="3">
        <f>(Calibration!$U$9)/U40</f>
        <v>5.3105241765343543</v>
      </c>
    </row>
    <row r="41" spans="1:37" x14ac:dyDescent="0.25">
      <c r="A41" t="s">
        <v>87</v>
      </c>
      <c r="B41" t="s">
        <v>31</v>
      </c>
      <c r="C41" t="s">
        <v>32</v>
      </c>
      <c r="D41">
        <v>0</v>
      </c>
      <c r="E41" t="s">
        <v>113</v>
      </c>
      <c r="F41" t="s">
        <v>39</v>
      </c>
      <c r="G41">
        <v>1</v>
      </c>
      <c r="H41" t="s">
        <v>34</v>
      </c>
      <c r="I41">
        <v>1</v>
      </c>
      <c r="J41" t="s">
        <v>40</v>
      </c>
      <c r="K41">
        <v>4.0000000000000002E-4</v>
      </c>
      <c r="L41">
        <v>1677.7216000000001</v>
      </c>
      <c r="M41">
        <v>1</v>
      </c>
      <c r="N41">
        <v>0</v>
      </c>
      <c r="O41">
        <v>3.9951254539200003E-2</v>
      </c>
      <c r="P41" s="2">
        <v>2.53701286375E-4</v>
      </c>
      <c r="Q41">
        <v>25.030503085100001</v>
      </c>
      <c r="R41">
        <v>1709.4856693900001</v>
      </c>
      <c r="S41">
        <v>1</v>
      </c>
      <c r="T41">
        <v>0</v>
      </c>
      <c r="U41">
        <v>4.72235892478</v>
      </c>
      <c r="V41">
        <v>0.17045939831199999</v>
      </c>
      <c r="W41">
        <v>1</v>
      </c>
      <c r="X41">
        <v>0</v>
      </c>
      <c r="Y41">
        <v>9.5527545997699997E-2</v>
      </c>
      <c r="Z41">
        <v>1.7917075306999999E-2</v>
      </c>
      <c r="AA41">
        <v>5.0000000000000001E-3</v>
      </c>
      <c r="AB41">
        <v>0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  <c r="AJ41">
        <v>1</v>
      </c>
      <c r="AK41" s="3">
        <f>(Calibration!$U$9)/U41</f>
        <v>4.2355435916868567</v>
      </c>
    </row>
    <row r="42" spans="1:37" x14ac:dyDescent="0.25">
      <c r="A42" t="s">
        <v>88</v>
      </c>
      <c r="B42" t="s">
        <v>31</v>
      </c>
      <c r="C42" t="s">
        <v>32</v>
      </c>
      <c r="D42">
        <v>0</v>
      </c>
      <c r="E42" t="s">
        <v>113</v>
      </c>
      <c r="F42" t="s">
        <v>39</v>
      </c>
      <c r="G42">
        <v>1</v>
      </c>
      <c r="H42" t="s">
        <v>34</v>
      </c>
      <c r="I42">
        <v>1</v>
      </c>
      <c r="J42" t="s">
        <v>40</v>
      </c>
      <c r="K42">
        <v>4.0000000000000002E-4</v>
      </c>
      <c r="L42">
        <v>1677.7216000000001</v>
      </c>
      <c r="M42">
        <v>1</v>
      </c>
      <c r="N42">
        <v>0</v>
      </c>
      <c r="O42">
        <v>4.1680067477200003E-2</v>
      </c>
      <c r="P42" s="2">
        <v>2.3869416846299999E-4</v>
      </c>
      <c r="Q42">
        <v>23.9922836149</v>
      </c>
      <c r="R42">
        <v>1725.9481917200001</v>
      </c>
      <c r="S42">
        <v>1</v>
      </c>
      <c r="T42">
        <v>0</v>
      </c>
      <c r="U42">
        <v>5.4559797459099997</v>
      </c>
      <c r="V42">
        <v>0.179969057254</v>
      </c>
      <c r="W42">
        <v>1</v>
      </c>
      <c r="X42">
        <v>0</v>
      </c>
      <c r="Y42">
        <v>8.5243952612199997E-2</v>
      </c>
      <c r="Z42">
        <v>1.6305453301E-2</v>
      </c>
      <c r="AA42">
        <v>5.0000000000000001E-3</v>
      </c>
      <c r="AB42">
        <v>0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  <c r="AJ42">
        <v>1</v>
      </c>
      <c r="AK42" s="3">
        <f>(Calibration!$U$9)/U42</f>
        <v>3.6660248045259345</v>
      </c>
    </row>
    <row r="43" spans="1:37" x14ac:dyDescent="0.25">
      <c r="A43" t="s">
        <v>89</v>
      </c>
      <c r="B43" t="s">
        <v>31</v>
      </c>
      <c r="C43" t="s">
        <v>32</v>
      </c>
      <c r="D43">
        <v>0</v>
      </c>
      <c r="E43" t="s">
        <v>113</v>
      </c>
      <c r="F43" t="s">
        <v>39</v>
      </c>
      <c r="G43">
        <v>1</v>
      </c>
      <c r="H43" t="s">
        <v>34</v>
      </c>
      <c r="I43">
        <v>1</v>
      </c>
      <c r="J43" t="s">
        <v>40</v>
      </c>
      <c r="K43">
        <v>4.0000000000000002E-4</v>
      </c>
      <c r="L43">
        <v>1677.7216000000001</v>
      </c>
      <c r="M43">
        <v>1</v>
      </c>
      <c r="N43">
        <v>0</v>
      </c>
      <c r="O43">
        <v>3.8828252624199998E-2</v>
      </c>
      <c r="P43" s="2">
        <v>2.3942932460100001E-4</v>
      </c>
      <c r="Q43">
        <v>25.754442510699999</v>
      </c>
      <c r="R43">
        <v>1593.59675464</v>
      </c>
      <c r="S43">
        <v>1</v>
      </c>
      <c r="T43">
        <v>0</v>
      </c>
      <c r="U43">
        <v>4.0934280875000004</v>
      </c>
      <c r="V43">
        <v>0.14156989028899999</v>
      </c>
      <c r="W43">
        <v>1</v>
      </c>
      <c r="X43">
        <v>0</v>
      </c>
      <c r="Y43">
        <v>0.13746997089400001</v>
      </c>
      <c r="Z43">
        <v>1.73618658166E-2</v>
      </c>
      <c r="AA43">
        <v>5.0000000000000001E-3</v>
      </c>
      <c r="AB43">
        <v>0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  <c r="AJ43">
        <v>1</v>
      </c>
      <c r="AK43" s="3">
        <f>(Calibration!$U$9)/U43</f>
        <v>4.8863096294707198</v>
      </c>
    </row>
    <row r="44" spans="1:37" x14ac:dyDescent="0.25">
      <c r="A44" t="s">
        <v>90</v>
      </c>
      <c r="B44" t="s">
        <v>31</v>
      </c>
      <c r="C44" t="s">
        <v>32</v>
      </c>
      <c r="D44">
        <v>0</v>
      </c>
      <c r="E44" t="s">
        <v>113</v>
      </c>
      <c r="F44" t="s">
        <v>39</v>
      </c>
      <c r="G44">
        <v>1</v>
      </c>
      <c r="H44" t="s">
        <v>34</v>
      </c>
      <c r="I44">
        <v>1</v>
      </c>
      <c r="J44" t="s">
        <v>40</v>
      </c>
      <c r="K44">
        <v>4.0000000000000002E-4</v>
      </c>
      <c r="L44">
        <v>1677.7216000000001</v>
      </c>
      <c r="M44">
        <v>1</v>
      </c>
      <c r="N44">
        <v>0</v>
      </c>
      <c r="O44">
        <v>1.9014135236099999E-2</v>
      </c>
      <c r="P44" s="2">
        <v>1.0798023636200001E-4</v>
      </c>
      <c r="Q44">
        <v>52.592452277500001</v>
      </c>
      <c r="R44">
        <v>1626.5725087000001</v>
      </c>
      <c r="S44">
        <v>1</v>
      </c>
      <c r="T44">
        <v>0</v>
      </c>
      <c r="U44">
        <v>3.9991640032000002</v>
      </c>
      <c r="V44">
        <v>0.12710045064600001</v>
      </c>
      <c r="W44">
        <v>1</v>
      </c>
      <c r="X44">
        <v>0</v>
      </c>
      <c r="Y44">
        <v>7.6925009793400001E-2</v>
      </c>
      <c r="Z44">
        <v>1.5744045159099999E-2</v>
      </c>
      <c r="AA44">
        <v>5.0000000000000001E-3</v>
      </c>
      <c r="AB44">
        <v>0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  <c r="AJ44">
        <v>1</v>
      </c>
      <c r="AK44" s="3">
        <f>(Calibration!$U$9)/U44</f>
        <v>5.0014845766496228</v>
      </c>
    </row>
    <row r="45" spans="1:37" x14ac:dyDescent="0.25">
      <c r="A45" t="s">
        <v>91</v>
      </c>
      <c r="B45" t="s">
        <v>31</v>
      </c>
      <c r="C45" t="s">
        <v>32</v>
      </c>
      <c r="D45">
        <v>0</v>
      </c>
      <c r="E45" t="s">
        <v>113</v>
      </c>
      <c r="F45" t="s">
        <v>39</v>
      </c>
      <c r="G45">
        <v>1</v>
      </c>
      <c r="H45" t="s">
        <v>34</v>
      </c>
      <c r="I45">
        <v>1</v>
      </c>
      <c r="J45" t="s">
        <v>40</v>
      </c>
      <c r="K45">
        <v>4.0000000000000002E-4</v>
      </c>
      <c r="L45">
        <v>1677.7216000000001</v>
      </c>
      <c r="M45">
        <v>1</v>
      </c>
      <c r="N45">
        <v>0</v>
      </c>
      <c r="O45">
        <v>1.9105810028399998E-2</v>
      </c>
      <c r="P45" s="2">
        <v>1.49640174311E-4</v>
      </c>
      <c r="Q45">
        <v>52.340099609200003</v>
      </c>
      <c r="R45">
        <v>1548.2433759800001</v>
      </c>
      <c r="S45">
        <v>1</v>
      </c>
      <c r="T45">
        <v>0</v>
      </c>
      <c r="U45">
        <v>4.7979091578600004</v>
      </c>
      <c r="V45">
        <v>0.21392016386400001</v>
      </c>
      <c r="W45">
        <v>1</v>
      </c>
      <c r="X45">
        <v>0</v>
      </c>
      <c r="Y45">
        <v>0.135436989098</v>
      </c>
      <c r="Z45">
        <v>2.2318819360099999E-2</v>
      </c>
      <c r="AA45">
        <v>5.0000000000000001E-3</v>
      </c>
      <c r="AB45">
        <v>0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  <c r="AJ45">
        <v>1</v>
      </c>
      <c r="AK45" s="3">
        <f>(Calibration!$U$9)/U45</f>
        <v>4.1688486428989622</v>
      </c>
    </row>
    <row r="46" spans="1:37" x14ac:dyDescent="0.25">
      <c r="A46" t="s">
        <v>92</v>
      </c>
      <c r="B46" t="s">
        <v>31</v>
      </c>
      <c r="C46" t="s">
        <v>32</v>
      </c>
      <c r="D46">
        <v>0</v>
      </c>
      <c r="E46" t="s">
        <v>113</v>
      </c>
      <c r="F46" t="s">
        <v>39</v>
      </c>
      <c r="G46">
        <v>1</v>
      </c>
      <c r="H46" t="s">
        <v>34</v>
      </c>
      <c r="I46">
        <v>1</v>
      </c>
      <c r="J46" t="s">
        <v>40</v>
      </c>
      <c r="K46">
        <v>4.0000000000000002E-4</v>
      </c>
      <c r="L46">
        <v>1677.7216000000001</v>
      </c>
      <c r="M46">
        <v>1</v>
      </c>
      <c r="N46">
        <v>0</v>
      </c>
      <c r="O46">
        <v>1.7989739180800001E-2</v>
      </c>
      <c r="P46" s="2">
        <v>1.14345653135E-4</v>
      </c>
      <c r="Q46">
        <v>55.587242813700001</v>
      </c>
      <c r="R46">
        <v>1446.25935058</v>
      </c>
      <c r="S46">
        <v>1</v>
      </c>
      <c r="T46">
        <v>0</v>
      </c>
      <c r="U46">
        <v>3.5825888078700001</v>
      </c>
      <c r="V46">
        <v>0.12607954067499999</v>
      </c>
      <c r="W46">
        <v>1</v>
      </c>
      <c r="X46">
        <v>0</v>
      </c>
      <c r="Y46">
        <v>7.01827606007E-2</v>
      </c>
      <c r="Z46">
        <v>1.7437177785899999E-2</v>
      </c>
      <c r="AA46">
        <v>5.0000000000000001E-3</v>
      </c>
      <c r="AB46">
        <v>0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  <c r="AJ46">
        <v>1</v>
      </c>
      <c r="AK46" s="3">
        <f>(Calibration!$U$9)/U46</f>
        <v>5.5830457119607457</v>
      </c>
    </row>
    <row r="47" spans="1:37" x14ac:dyDescent="0.25">
      <c r="A47" t="s">
        <v>93</v>
      </c>
      <c r="B47" t="s">
        <v>31</v>
      </c>
      <c r="C47" t="s">
        <v>32</v>
      </c>
      <c r="D47">
        <v>0</v>
      </c>
      <c r="E47" t="s">
        <v>113</v>
      </c>
      <c r="F47" t="s">
        <v>39</v>
      </c>
      <c r="G47">
        <v>1</v>
      </c>
      <c r="H47" t="s">
        <v>34</v>
      </c>
      <c r="I47">
        <v>1</v>
      </c>
      <c r="J47" t="s">
        <v>40</v>
      </c>
      <c r="K47">
        <v>4.0000000000000002E-4</v>
      </c>
      <c r="L47">
        <v>1677.7216000000001</v>
      </c>
      <c r="M47">
        <v>1</v>
      </c>
      <c r="N47">
        <v>0</v>
      </c>
      <c r="O47">
        <v>1.79526054573E-2</v>
      </c>
      <c r="P47" s="2">
        <v>1.1574311436400001E-4</v>
      </c>
      <c r="Q47">
        <v>55.702221183399999</v>
      </c>
      <c r="R47">
        <v>1451.16336656</v>
      </c>
      <c r="S47">
        <v>1</v>
      </c>
      <c r="T47">
        <v>0</v>
      </c>
      <c r="U47">
        <v>3.4239090136999999</v>
      </c>
      <c r="V47">
        <v>0.12169052557600001</v>
      </c>
      <c r="W47">
        <v>1</v>
      </c>
      <c r="X47">
        <v>0</v>
      </c>
      <c r="Y47">
        <v>0.108583002589</v>
      </c>
      <c r="Z47">
        <v>1.77743464335E-2</v>
      </c>
      <c r="AA47">
        <v>5.0000000000000001E-3</v>
      </c>
      <c r="AB47">
        <v>0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  <c r="AJ47">
        <v>1</v>
      </c>
      <c r="AK47" s="3">
        <f>(Calibration!$U$9)/U47</f>
        <v>5.8417898961288524</v>
      </c>
    </row>
    <row r="48" spans="1:37" x14ac:dyDescent="0.25">
      <c r="A48" t="s">
        <v>94</v>
      </c>
      <c r="B48" t="s">
        <v>31</v>
      </c>
      <c r="C48" t="s">
        <v>32</v>
      </c>
      <c r="D48">
        <v>0</v>
      </c>
      <c r="E48" t="s">
        <v>113</v>
      </c>
      <c r="F48" t="s">
        <v>39</v>
      </c>
      <c r="G48">
        <v>1</v>
      </c>
      <c r="H48" t="s">
        <v>34</v>
      </c>
      <c r="I48">
        <v>1</v>
      </c>
      <c r="J48" t="s">
        <v>40</v>
      </c>
      <c r="K48">
        <v>4.0000000000000002E-4</v>
      </c>
      <c r="L48">
        <v>1677.7216000000001</v>
      </c>
      <c r="M48">
        <v>1</v>
      </c>
      <c r="N48">
        <v>0</v>
      </c>
      <c r="O48">
        <v>1.8170725961799999E-2</v>
      </c>
      <c r="P48" s="2">
        <v>1.0978675067300001E-4</v>
      </c>
      <c r="Q48">
        <v>55.033574448400003</v>
      </c>
      <c r="R48">
        <v>1525.3936194</v>
      </c>
      <c r="S48">
        <v>1</v>
      </c>
      <c r="T48">
        <v>0</v>
      </c>
      <c r="U48">
        <v>3.6218466628099999</v>
      </c>
      <c r="V48">
        <v>0.121299698947</v>
      </c>
      <c r="W48">
        <v>1</v>
      </c>
      <c r="X48">
        <v>0</v>
      </c>
      <c r="Y48">
        <v>7.4967038280700005E-2</v>
      </c>
      <c r="Z48">
        <v>1.6607414073199999E-2</v>
      </c>
      <c r="AA48">
        <v>5.0000000000000001E-3</v>
      </c>
      <c r="AB48">
        <v>0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  <c r="AJ48">
        <v>1</v>
      </c>
      <c r="AK48" s="3">
        <f>(Calibration!$U$9)/U48</f>
        <v>5.5225300637048109</v>
      </c>
    </row>
    <row r="49" spans="1:37" x14ac:dyDescent="0.25">
      <c r="A49" t="s">
        <v>95</v>
      </c>
      <c r="B49" t="s">
        <v>31</v>
      </c>
      <c r="C49" t="s">
        <v>32</v>
      </c>
      <c r="D49">
        <v>0</v>
      </c>
      <c r="E49" t="s">
        <v>113</v>
      </c>
      <c r="F49" t="s">
        <v>39</v>
      </c>
      <c r="G49">
        <v>1</v>
      </c>
      <c r="H49" t="s">
        <v>34</v>
      </c>
      <c r="I49">
        <v>1</v>
      </c>
      <c r="J49" t="s">
        <v>40</v>
      </c>
      <c r="K49">
        <v>4.0000000000000002E-4</v>
      </c>
      <c r="L49">
        <v>1677.7216000000001</v>
      </c>
      <c r="M49">
        <v>1</v>
      </c>
      <c r="N49">
        <v>0</v>
      </c>
      <c r="O49">
        <v>2.2958801002200002E-2</v>
      </c>
      <c r="P49" s="2">
        <v>1.34554423196E-4</v>
      </c>
      <c r="Q49">
        <v>43.556281528100001</v>
      </c>
      <c r="R49">
        <v>1878.0705663199999</v>
      </c>
      <c r="S49">
        <v>1</v>
      </c>
      <c r="T49">
        <v>0</v>
      </c>
      <c r="U49">
        <v>5.5067852178100001</v>
      </c>
      <c r="V49">
        <v>0.18604493442600001</v>
      </c>
      <c r="W49">
        <v>1</v>
      </c>
      <c r="X49">
        <v>0</v>
      </c>
      <c r="Y49">
        <v>0.118220509086</v>
      </c>
      <c r="Z49">
        <v>1.68166888454E-2</v>
      </c>
      <c r="AA49">
        <v>5.0000000000000001E-3</v>
      </c>
      <c r="AB49">
        <v>0</v>
      </c>
      <c r="AC49" t="s">
        <v>36</v>
      </c>
      <c r="AD49" t="s">
        <v>36</v>
      </c>
      <c r="AE49" t="s">
        <v>36</v>
      </c>
      <c r="AF49" t="s">
        <v>36</v>
      </c>
      <c r="AG49" t="s">
        <v>36</v>
      </c>
      <c r="AH49" t="s">
        <v>36</v>
      </c>
      <c r="AI49" t="s">
        <v>36</v>
      </c>
      <c r="AJ49">
        <v>1</v>
      </c>
      <c r="AK49" s="3">
        <f>(Calibration!$U$9)/U49</f>
        <v>3.6322021452385038</v>
      </c>
    </row>
    <row r="50" spans="1:37" x14ac:dyDescent="0.25">
      <c r="A50" t="s">
        <v>37</v>
      </c>
      <c r="P50" s="2"/>
      <c r="AK50" s="3" t="e">
        <f>(Calibration!$U$9)/U50</f>
        <v>#DIV/0!</v>
      </c>
    </row>
    <row r="51" spans="1:37" x14ac:dyDescent="0.25">
      <c r="P51" s="2"/>
      <c r="AK51" s="3" t="e">
        <f>(Calibration!$U$9)/U51</f>
        <v>#DIV/0!</v>
      </c>
    </row>
    <row r="52" spans="1:37" x14ac:dyDescent="0.25">
      <c r="P52" s="2"/>
      <c r="AK52" s="3" t="e">
        <f>(Calibration!$U$9)/U52</f>
        <v>#DIV/0!</v>
      </c>
    </row>
    <row r="53" spans="1:37" x14ac:dyDescent="0.25">
      <c r="P53" s="2"/>
      <c r="AK53" s="3" t="e">
        <f>(Calibration!$U$9)/U53</f>
        <v>#DIV/0!</v>
      </c>
    </row>
    <row r="54" spans="1:37" x14ac:dyDescent="0.25">
      <c r="P54" s="2"/>
      <c r="AK54" s="3"/>
    </row>
    <row r="55" spans="1:37" x14ac:dyDescent="0.25">
      <c r="P55" s="2"/>
      <c r="AK55" s="3"/>
    </row>
    <row r="56" spans="1:37" x14ac:dyDescent="0.25">
      <c r="AK56" s="3"/>
    </row>
    <row r="57" spans="1:37" x14ac:dyDescent="0.25">
      <c r="AK57" s="3"/>
    </row>
    <row r="58" spans="1:37" x14ac:dyDescent="0.25">
      <c r="P58" s="2"/>
      <c r="AK58" s="3"/>
    </row>
    <row r="59" spans="1:37" x14ac:dyDescent="0.25">
      <c r="AK59" s="3"/>
    </row>
    <row r="60" spans="1:37" x14ac:dyDescent="0.25">
      <c r="AK60" s="3"/>
    </row>
    <row r="61" spans="1:37" x14ac:dyDescent="0.25">
      <c r="P61" s="2"/>
      <c r="AK61" s="3"/>
    </row>
    <row r="62" spans="1:37" x14ac:dyDescent="0.25">
      <c r="AK62" s="3"/>
    </row>
    <row r="63" spans="1:37" x14ac:dyDescent="0.25">
      <c r="P63" s="2"/>
      <c r="AK63" s="3"/>
    </row>
    <row r="64" spans="1:37" x14ac:dyDescent="0.25">
      <c r="P64" s="2"/>
      <c r="AK64" s="3"/>
    </row>
    <row r="65" spans="16:37" x14ac:dyDescent="0.25">
      <c r="AK65" s="3"/>
    </row>
    <row r="66" spans="16:37" x14ac:dyDescent="0.25">
      <c r="AK66" s="3"/>
    </row>
    <row r="67" spans="16:37" x14ac:dyDescent="0.25">
      <c r="AK67" s="3"/>
    </row>
    <row r="68" spans="16:37" x14ac:dyDescent="0.25">
      <c r="AK68" s="3"/>
    </row>
    <row r="69" spans="16:37" x14ac:dyDescent="0.25">
      <c r="AK69" s="3"/>
    </row>
    <row r="70" spans="16:37" x14ac:dyDescent="0.25">
      <c r="AK70" s="3"/>
    </row>
    <row r="71" spans="16:37" x14ac:dyDescent="0.25">
      <c r="AK71" s="3"/>
    </row>
    <row r="72" spans="16:37" x14ac:dyDescent="0.25">
      <c r="AK72" s="3"/>
    </row>
    <row r="73" spans="16:37" x14ac:dyDescent="0.25">
      <c r="P73" s="2"/>
      <c r="AK73" s="3"/>
    </row>
    <row r="74" spans="16:37" x14ac:dyDescent="0.25">
      <c r="P74" s="2"/>
      <c r="AK74" s="3"/>
    </row>
    <row r="75" spans="16:37" x14ac:dyDescent="0.25">
      <c r="P75" s="2"/>
      <c r="AK75" s="3"/>
    </row>
    <row r="76" spans="16:37" x14ac:dyDescent="0.25">
      <c r="P76" s="2"/>
      <c r="AK76" s="3"/>
    </row>
    <row r="77" spans="16:37" x14ac:dyDescent="0.25">
      <c r="P77" s="2"/>
      <c r="AK77" s="3"/>
    </row>
    <row r="78" spans="16:37" x14ac:dyDescent="0.25">
      <c r="P78" s="2"/>
      <c r="AK78" s="3"/>
    </row>
    <row r="79" spans="16:37" x14ac:dyDescent="0.25">
      <c r="P79" s="2"/>
      <c r="AK79" s="3"/>
    </row>
    <row r="80" spans="16:37" x14ac:dyDescent="0.25">
      <c r="P80" s="2"/>
      <c r="AK80" s="3"/>
    </row>
    <row r="81" spans="16:37" x14ac:dyDescent="0.25">
      <c r="P81" s="2"/>
      <c r="AK81" s="3"/>
    </row>
    <row r="82" spans="16:37" x14ac:dyDescent="0.25">
      <c r="P82" s="2"/>
      <c r="AK82" s="3"/>
    </row>
    <row r="83" spans="16:37" x14ac:dyDescent="0.25">
      <c r="P83" s="2"/>
      <c r="AK83" s="3"/>
    </row>
    <row r="84" spans="16:37" x14ac:dyDescent="0.25">
      <c r="P84" s="2"/>
      <c r="AK84" s="3"/>
    </row>
    <row r="85" spans="16:37" x14ac:dyDescent="0.25">
      <c r="AK85" s="3"/>
    </row>
    <row r="86" spans="16:37" x14ac:dyDescent="0.25">
      <c r="AK86" s="3"/>
    </row>
    <row r="87" spans="16:37" x14ac:dyDescent="0.25">
      <c r="AK87" s="3"/>
    </row>
    <row r="88" spans="16:37" x14ac:dyDescent="0.25">
      <c r="AK88" s="3"/>
    </row>
    <row r="89" spans="16:37" x14ac:dyDescent="0.25">
      <c r="P89" s="2"/>
      <c r="AK89" s="3"/>
    </row>
    <row r="90" spans="16:37" x14ac:dyDescent="0.25">
      <c r="AK90" s="3"/>
    </row>
    <row r="91" spans="16:37" x14ac:dyDescent="0.25">
      <c r="AK91" s="3"/>
    </row>
    <row r="92" spans="16:37" x14ac:dyDescent="0.25">
      <c r="AK92" s="3"/>
    </row>
    <row r="93" spans="16:37" x14ac:dyDescent="0.25">
      <c r="AK93" s="3"/>
    </row>
    <row r="94" spans="16:37" x14ac:dyDescent="0.25">
      <c r="P94" s="2"/>
      <c r="AK94" s="3"/>
    </row>
    <row r="95" spans="16:37" x14ac:dyDescent="0.25">
      <c r="P95" s="2"/>
      <c r="AK95" s="3"/>
    </row>
    <row r="96" spans="16:37" x14ac:dyDescent="0.25">
      <c r="P96" s="2"/>
      <c r="AK96" s="3"/>
    </row>
    <row r="97" spans="16:37" x14ac:dyDescent="0.25">
      <c r="P97" s="2"/>
      <c r="AK97" s="3"/>
    </row>
    <row r="98" spans="16:37" x14ac:dyDescent="0.25">
      <c r="P98" s="2"/>
      <c r="AK98" s="3"/>
    </row>
    <row r="99" spans="16:37" x14ac:dyDescent="0.25">
      <c r="P99" s="2"/>
      <c r="AK99" s="3"/>
    </row>
    <row r="100" spans="16:37" x14ac:dyDescent="0.25">
      <c r="P100" s="2"/>
      <c r="AK100" s="3"/>
    </row>
    <row r="101" spans="16:37" x14ac:dyDescent="0.25">
      <c r="P101" s="2"/>
      <c r="AK101" s="3"/>
    </row>
    <row r="102" spans="16:37" x14ac:dyDescent="0.25">
      <c r="P102" s="2"/>
      <c r="AK102" s="3"/>
    </row>
    <row r="103" spans="16:37" x14ac:dyDescent="0.25">
      <c r="AK103" s="3"/>
    </row>
    <row r="104" spans="16:37" x14ac:dyDescent="0.25">
      <c r="AK104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C2C0D-E04A-4D63-B1A4-DE4D7D878CC5}">
  <dimension ref="A1:AK125"/>
  <sheetViews>
    <sheetView zoomScale="55" zoomScaleNormal="55" workbookViewId="0">
      <selection activeCell="A62" sqref="A62:XFD129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K1" s="3" t="s">
        <v>41</v>
      </c>
    </row>
    <row r="2" spans="1:37" x14ac:dyDescent="0.25">
      <c r="A2" t="s">
        <v>48</v>
      </c>
      <c r="B2" t="s">
        <v>31</v>
      </c>
      <c r="C2" t="s">
        <v>32</v>
      </c>
      <c r="D2">
        <v>0</v>
      </c>
      <c r="E2" t="s">
        <v>114</v>
      </c>
      <c r="F2" t="s">
        <v>39</v>
      </c>
      <c r="G2">
        <v>1</v>
      </c>
      <c r="H2" t="s">
        <v>34</v>
      </c>
      <c r="I2">
        <v>1</v>
      </c>
      <c r="J2" t="s">
        <v>40</v>
      </c>
      <c r="K2">
        <v>4.0000000000000002E-4</v>
      </c>
      <c r="L2">
        <v>1677.7216000000001</v>
      </c>
      <c r="M2">
        <v>1</v>
      </c>
      <c r="N2">
        <v>0</v>
      </c>
      <c r="O2">
        <v>0.13592799999999999</v>
      </c>
      <c r="P2">
        <v>4.8112424852399997E-4</v>
      </c>
      <c r="Q2">
        <v>7.3568359719899998</v>
      </c>
      <c r="R2">
        <v>3646.78991477</v>
      </c>
      <c r="S2">
        <v>1</v>
      </c>
      <c r="T2">
        <v>0</v>
      </c>
      <c r="U2">
        <v>2.8276479999999999</v>
      </c>
      <c r="V2">
        <v>5.41293677694E-2</v>
      </c>
      <c r="W2">
        <v>1</v>
      </c>
      <c r="X2">
        <v>0</v>
      </c>
      <c r="Y2">
        <v>6.2609999999999999E-2</v>
      </c>
      <c r="Z2">
        <v>9.4987382681600008E-3</v>
      </c>
      <c r="AA2">
        <v>5.0000000000000001E-3</v>
      </c>
      <c r="AB2">
        <v>0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  <c r="AJ2">
        <v>1</v>
      </c>
      <c r="AK2" s="3">
        <f>(Calibration!$U$9)/U2</f>
        <v>7.0736375537185552</v>
      </c>
    </row>
    <row r="3" spans="1:37" x14ac:dyDescent="0.25">
      <c r="A3" t="s">
        <v>49</v>
      </c>
      <c r="B3" t="s">
        <v>31</v>
      </c>
      <c r="C3" t="s">
        <v>32</v>
      </c>
      <c r="D3">
        <v>0</v>
      </c>
      <c r="E3" t="s">
        <v>114</v>
      </c>
      <c r="F3" t="s">
        <v>39</v>
      </c>
      <c r="G3">
        <v>1</v>
      </c>
      <c r="H3" t="s">
        <v>34</v>
      </c>
      <c r="I3">
        <v>1</v>
      </c>
      <c r="J3" t="s">
        <v>40</v>
      </c>
      <c r="K3">
        <v>4.0000000000000002E-4</v>
      </c>
      <c r="L3">
        <v>1677.7216000000001</v>
      </c>
      <c r="M3">
        <v>1</v>
      </c>
      <c r="N3">
        <v>0</v>
      </c>
      <c r="O3">
        <v>0.14186683397899999</v>
      </c>
      <c r="P3">
        <v>7.1894345369699999E-4</v>
      </c>
      <c r="Q3">
        <v>7.0488638672799997</v>
      </c>
      <c r="R3">
        <v>3617.1125405299999</v>
      </c>
      <c r="S3">
        <v>1</v>
      </c>
      <c r="T3">
        <v>0</v>
      </c>
      <c r="U3">
        <v>3.0772121284599998</v>
      </c>
      <c r="V3">
        <v>8.5059607652099994E-2</v>
      </c>
      <c r="W3">
        <v>1</v>
      </c>
      <c r="X3">
        <v>0</v>
      </c>
      <c r="Y3">
        <v>6.3722473217400002E-2</v>
      </c>
      <c r="Z3">
        <v>1.37041286333E-2</v>
      </c>
      <c r="AA3">
        <v>5.0000000000000001E-3</v>
      </c>
      <c r="AB3">
        <v>0</v>
      </c>
      <c r="AC3" t="s">
        <v>36</v>
      </c>
      <c r="AD3" t="s">
        <v>36</v>
      </c>
      <c r="AE3" t="s">
        <v>36</v>
      </c>
      <c r="AF3" t="s">
        <v>36</v>
      </c>
      <c r="AG3" t="s">
        <v>36</v>
      </c>
      <c r="AH3" t="s">
        <v>36</v>
      </c>
      <c r="AI3" t="s">
        <v>36</v>
      </c>
      <c r="AJ3">
        <v>1</v>
      </c>
      <c r="AK3" s="3">
        <f>(Calibration!$U$9)/U3</f>
        <v>6.4999604338317436</v>
      </c>
    </row>
    <row r="4" spans="1:37" x14ac:dyDescent="0.25">
      <c r="A4" t="s">
        <v>50</v>
      </c>
      <c r="B4" t="s">
        <v>31</v>
      </c>
      <c r="C4" t="s">
        <v>32</v>
      </c>
      <c r="D4">
        <v>0</v>
      </c>
      <c r="E4" t="s">
        <v>114</v>
      </c>
      <c r="F4" t="s">
        <v>39</v>
      </c>
      <c r="G4">
        <v>1</v>
      </c>
      <c r="H4" t="s">
        <v>34</v>
      </c>
      <c r="I4">
        <v>1</v>
      </c>
      <c r="J4" t="s">
        <v>40</v>
      </c>
      <c r="K4">
        <v>4.0000000000000002E-4</v>
      </c>
      <c r="L4">
        <v>1677.7216000000001</v>
      </c>
      <c r="M4">
        <v>1</v>
      </c>
      <c r="N4">
        <v>0</v>
      </c>
      <c r="O4">
        <v>0.124986976604</v>
      </c>
      <c r="P4">
        <v>5.5237306727700004E-4</v>
      </c>
      <c r="Q4">
        <v>8.0008335842099996</v>
      </c>
      <c r="R4">
        <v>3430.5998196</v>
      </c>
      <c r="S4">
        <v>1</v>
      </c>
      <c r="T4">
        <v>0</v>
      </c>
      <c r="U4">
        <v>3.15098533346</v>
      </c>
      <c r="V4">
        <v>7.6139633909399998E-2</v>
      </c>
      <c r="W4">
        <v>1</v>
      </c>
      <c r="X4">
        <v>0</v>
      </c>
      <c r="Y4">
        <v>9.55714692675E-2</v>
      </c>
      <c r="Z4">
        <v>1.2063453346E-2</v>
      </c>
      <c r="AA4">
        <v>5.0000000000000001E-3</v>
      </c>
      <c r="AB4">
        <v>0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  <c r="AJ4">
        <v>1</v>
      </c>
      <c r="AK4" s="3">
        <f>(Calibration!$U$9)/U4</f>
        <v>6.3477785406045832</v>
      </c>
    </row>
    <row r="5" spans="1:37" x14ac:dyDescent="0.25">
      <c r="A5" t="s">
        <v>51</v>
      </c>
      <c r="B5" t="s">
        <v>31</v>
      </c>
      <c r="C5" t="s">
        <v>32</v>
      </c>
      <c r="D5">
        <v>0</v>
      </c>
      <c r="E5" t="s">
        <v>114</v>
      </c>
      <c r="F5" t="s">
        <v>39</v>
      </c>
      <c r="G5">
        <v>1</v>
      </c>
      <c r="H5" t="s">
        <v>34</v>
      </c>
      <c r="I5">
        <v>1</v>
      </c>
      <c r="J5" t="s">
        <v>40</v>
      </c>
      <c r="K5">
        <v>4.0000000000000002E-4</v>
      </c>
      <c r="L5">
        <v>1677.7216000000001</v>
      </c>
      <c r="M5">
        <v>1</v>
      </c>
      <c r="N5">
        <v>0</v>
      </c>
      <c r="O5">
        <v>0.13895743223900001</v>
      </c>
      <c r="P5">
        <v>5.5280844086400005E-4</v>
      </c>
      <c r="Q5">
        <v>7.1964484654499996</v>
      </c>
      <c r="R5">
        <v>3746.7400913800002</v>
      </c>
      <c r="S5">
        <v>1</v>
      </c>
      <c r="T5">
        <v>0</v>
      </c>
      <c r="U5">
        <v>3.5574156269600001</v>
      </c>
      <c r="V5">
        <v>7.8308056333999995E-2</v>
      </c>
      <c r="W5">
        <v>1</v>
      </c>
      <c r="X5">
        <v>0</v>
      </c>
      <c r="Y5">
        <v>8.2514166272499995E-2</v>
      </c>
      <c r="Z5">
        <v>1.0937813166500001E-2</v>
      </c>
      <c r="AA5">
        <v>5.0000000000000001E-3</v>
      </c>
      <c r="AB5">
        <v>0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  <c r="AJ5">
        <v>1</v>
      </c>
      <c r="AK5" s="3">
        <f>(Calibration!$U$9)/U5</f>
        <v>5.622552768339224</v>
      </c>
    </row>
    <row r="6" spans="1:37" x14ac:dyDescent="0.25">
      <c r="A6" t="s">
        <v>52</v>
      </c>
      <c r="B6" t="s">
        <v>31</v>
      </c>
      <c r="C6" t="s">
        <v>32</v>
      </c>
      <c r="D6">
        <v>0</v>
      </c>
      <c r="E6" t="s">
        <v>114</v>
      </c>
      <c r="F6" t="s">
        <v>39</v>
      </c>
      <c r="G6">
        <v>1</v>
      </c>
      <c r="H6" t="s">
        <v>34</v>
      </c>
      <c r="I6">
        <v>1</v>
      </c>
      <c r="J6" t="s">
        <v>40</v>
      </c>
      <c r="K6">
        <v>4.0000000000000002E-4</v>
      </c>
      <c r="L6">
        <v>1677.7216000000001</v>
      </c>
      <c r="M6">
        <v>1</v>
      </c>
      <c r="N6">
        <v>0</v>
      </c>
      <c r="O6">
        <v>0.133451470346</v>
      </c>
      <c r="P6">
        <v>5.3894366356299996E-4</v>
      </c>
      <c r="Q6">
        <v>7.49336067565</v>
      </c>
      <c r="R6">
        <v>3387.29405374</v>
      </c>
      <c r="S6">
        <v>1</v>
      </c>
      <c r="T6">
        <v>0</v>
      </c>
      <c r="U6">
        <v>2.74397642919</v>
      </c>
      <c r="V6">
        <v>5.9749853946500002E-2</v>
      </c>
      <c r="W6">
        <v>1</v>
      </c>
      <c r="X6">
        <v>0</v>
      </c>
      <c r="Y6">
        <v>6.6948023363699996E-2</v>
      </c>
      <c r="Z6">
        <v>1.0819914568200001E-2</v>
      </c>
      <c r="AA6">
        <v>5.0000000000000001E-3</v>
      </c>
      <c r="AB6">
        <v>0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  <c r="AJ6">
        <v>1</v>
      </c>
      <c r="AK6" s="3">
        <f>(Calibration!$U$9)/U6</f>
        <v>7.2893326884012355</v>
      </c>
    </row>
    <row r="7" spans="1:37" x14ac:dyDescent="0.25">
      <c r="A7" t="s">
        <v>54</v>
      </c>
      <c r="B7" t="s">
        <v>31</v>
      </c>
      <c r="C7" t="s">
        <v>32</v>
      </c>
      <c r="D7">
        <v>0</v>
      </c>
      <c r="E7" t="s">
        <v>114</v>
      </c>
      <c r="F7" t="s">
        <v>39</v>
      </c>
      <c r="G7">
        <v>1</v>
      </c>
      <c r="H7" t="s">
        <v>34</v>
      </c>
      <c r="I7">
        <v>1</v>
      </c>
      <c r="J7" t="s">
        <v>40</v>
      </c>
      <c r="K7">
        <v>4.0000000000000002E-4</v>
      </c>
      <c r="L7">
        <v>1677.7216000000001</v>
      </c>
      <c r="M7">
        <v>1</v>
      </c>
      <c r="N7">
        <v>0</v>
      </c>
      <c r="O7">
        <v>0.101879996136</v>
      </c>
      <c r="P7">
        <v>4.8188294751300002E-4</v>
      </c>
      <c r="Q7">
        <v>9.8154695517199997</v>
      </c>
      <c r="R7">
        <v>2297.6038273600002</v>
      </c>
      <c r="S7">
        <v>1</v>
      </c>
      <c r="T7">
        <v>0</v>
      </c>
      <c r="U7">
        <v>3.3482122643499999</v>
      </c>
      <c r="V7">
        <v>8.71122736728E-2</v>
      </c>
      <c r="W7">
        <v>1</v>
      </c>
      <c r="X7">
        <v>0</v>
      </c>
      <c r="Y7">
        <v>6.4534489847900001E-2</v>
      </c>
      <c r="Z7">
        <v>1.28847380955E-2</v>
      </c>
      <c r="AA7">
        <v>5.0000000000000001E-3</v>
      </c>
      <c r="AB7">
        <v>0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  <c r="AJ7">
        <v>1</v>
      </c>
      <c r="AK7" s="3">
        <f>(Calibration!$U$9)/U7</f>
        <v>5.9738617215119048</v>
      </c>
    </row>
    <row r="8" spans="1:37" x14ac:dyDescent="0.25">
      <c r="A8" t="s">
        <v>55</v>
      </c>
      <c r="B8" t="s">
        <v>31</v>
      </c>
      <c r="C8" t="s">
        <v>32</v>
      </c>
      <c r="D8">
        <v>0</v>
      </c>
      <c r="E8" t="s">
        <v>114</v>
      </c>
      <c r="F8" t="s">
        <v>39</v>
      </c>
      <c r="G8">
        <v>1</v>
      </c>
      <c r="H8" t="s">
        <v>34</v>
      </c>
      <c r="I8">
        <v>1</v>
      </c>
      <c r="J8" t="s">
        <v>40</v>
      </c>
      <c r="K8">
        <v>4.0000000000000002E-4</v>
      </c>
      <c r="L8">
        <v>1677.7216000000001</v>
      </c>
      <c r="M8">
        <v>1</v>
      </c>
      <c r="N8">
        <v>0</v>
      </c>
      <c r="O8">
        <v>0.110079064793</v>
      </c>
      <c r="P8">
        <v>5.9990015312700001E-4</v>
      </c>
      <c r="Q8">
        <v>9.0843795037700001</v>
      </c>
      <c r="R8">
        <v>2286.0967750200002</v>
      </c>
      <c r="S8">
        <v>1</v>
      </c>
      <c r="T8">
        <v>0</v>
      </c>
      <c r="U8">
        <v>3.47841703874</v>
      </c>
      <c r="V8">
        <v>0.104663205028</v>
      </c>
      <c r="W8">
        <v>1</v>
      </c>
      <c r="X8">
        <v>0</v>
      </c>
      <c r="Y8">
        <v>0.110160025886</v>
      </c>
      <c r="Z8">
        <v>1.5049618557000001E-2</v>
      </c>
      <c r="AA8">
        <v>5.0000000000000001E-3</v>
      </c>
      <c r="AB8">
        <v>0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  <c r="AJ8">
        <v>1</v>
      </c>
      <c r="AK8" s="3">
        <f>(Calibration!$U$9)/U8</f>
        <v>5.7502469826741862</v>
      </c>
    </row>
    <row r="9" spans="1:37" x14ac:dyDescent="0.25">
      <c r="A9" t="s">
        <v>56</v>
      </c>
      <c r="B9" t="s">
        <v>31</v>
      </c>
      <c r="C9" t="s">
        <v>32</v>
      </c>
      <c r="D9">
        <v>0</v>
      </c>
      <c r="E9" t="s">
        <v>114</v>
      </c>
      <c r="F9" t="s">
        <v>39</v>
      </c>
      <c r="G9">
        <v>1</v>
      </c>
      <c r="H9" t="s">
        <v>34</v>
      </c>
      <c r="I9">
        <v>1</v>
      </c>
      <c r="J9" t="s">
        <v>40</v>
      </c>
      <c r="K9">
        <v>4.0000000000000002E-4</v>
      </c>
      <c r="L9">
        <v>1677.7216000000001</v>
      </c>
      <c r="M9">
        <v>1</v>
      </c>
      <c r="N9">
        <v>0</v>
      </c>
      <c r="O9">
        <v>0.111049987893</v>
      </c>
      <c r="P9">
        <v>5.2810594134699998E-4</v>
      </c>
      <c r="Q9">
        <v>9.0049537057600002</v>
      </c>
      <c r="R9">
        <v>2246.4550082599999</v>
      </c>
      <c r="S9">
        <v>1</v>
      </c>
      <c r="T9">
        <v>0</v>
      </c>
      <c r="U9">
        <v>3.3654030759200002</v>
      </c>
      <c r="V9">
        <v>8.8076504567000002E-2</v>
      </c>
      <c r="W9">
        <v>1</v>
      </c>
      <c r="X9">
        <v>0</v>
      </c>
      <c r="Y9">
        <v>5.8313475605300001E-2</v>
      </c>
      <c r="Z9">
        <v>1.29425484255E-2</v>
      </c>
      <c r="AA9">
        <v>5.0000000000000001E-3</v>
      </c>
      <c r="AB9">
        <v>0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  <c r="AJ9">
        <v>1</v>
      </c>
      <c r="AK9" s="3">
        <f>(Calibration!$U$9)/U9</f>
        <v>5.9433466453433024</v>
      </c>
    </row>
    <row r="10" spans="1:37" x14ac:dyDescent="0.25">
      <c r="A10" t="s">
        <v>57</v>
      </c>
      <c r="B10" t="s">
        <v>31</v>
      </c>
      <c r="C10" t="s">
        <v>32</v>
      </c>
      <c r="D10">
        <v>0</v>
      </c>
      <c r="E10" t="s">
        <v>114</v>
      </c>
      <c r="F10" t="s">
        <v>39</v>
      </c>
      <c r="G10">
        <v>1</v>
      </c>
      <c r="H10" t="s">
        <v>34</v>
      </c>
      <c r="I10">
        <v>1</v>
      </c>
      <c r="J10" t="s">
        <v>40</v>
      </c>
      <c r="K10">
        <v>4.0000000000000002E-4</v>
      </c>
      <c r="L10">
        <v>1677.7216000000001</v>
      </c>
      <c r="M10">
        <v>1</v>
      </c>
      <c r="N10">
        <v>0</v>
      </c>
      <c r="O10">
        <v>0.113183529445</v>
      </c>
      <c r="P10">
        <v>6.5610492331200001E-4</v>
      </c>
      <c r="Q10">
        <v>8.8352077807300002</v>
      </c>
      <c r="R10">
        <v>2383.1167278299999</v>
      </c>
      <c r="S10">
        <v>1</v>
      </c>
      <c r="T10">
        <v>0</v>
      </c>
      <c r="U10">
        <v>4.1244824846599997</v>
      </c>
      <c r="V10">
        <v>0.13418840794</v>
      </c>
      <c r="W10">
        <v>1</v>
      </c>
      <c r="X10">
        <v>0</v>
      </c>
      <c r="Y10">
        <v>0.13820528216200001</v>
      </c>
      <c r="Z10">
        <v>1.63341520883E-2</v>
      </c>
      <c r="AA10">
        <v>5.0000000000000001E-3</v>
      </c>
      <c r="AB10">
        <v>0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>
        <v>1</v>
      </c>
      <c r="AK10" s="3">
        <f>(Calibration!$U$9)/U10</f>
        <v>4.849519219899415</v>
      </c>
    </row>
    <row r="11" spans="1:37" x14ac:dyDescent="0.25">
      <c r="A11" t="s">
        <v>58</v>
      </c>
      <c r="B11" t="s">
        <v>31</v>
      </c>
      <c r="C11" t="s">
        <v>32</v>
      </c>
      <c r="D11">
        <v>0</v>
      </c>
      <c r="E11" t="s">
        <v>114</v>
      </c>
      <c r="F11" t="s">
        <v>39</v>
      </c>
      <c r="G11">
        <v>1</v>
      </c>
      <c r="H11" t="s">
        <v>34</v>
      </c>
      <c r="I11">
        <v>1</v>
      </c>
      <c r="J11" t="s">
        <v>40</v>
      </c>
      <c r="K11">
        <v>4.0000000000000002E-4</v>
      </c>
      <c r="L11">
        <v>1677.7216000000001</v>
      </c>
      <c r="M11">
        <v>1</v>
      </c>
      <c r="N11">
        <v>0</v>
      </c>
      <c r="O11">
        <v>0.10954143639699999</v>
      </c>
      <c r="P11">
        <v>5.6807371727599998E-4</v>
      </c>
      <c r="Q11">
        <v>9.1289655576400008</v>
      </c>
      <c r="R11">
        <v>2254.9713872799998</v>
      </c>
      <c r="S11">
        <v>1</v>
      </c>
      <c r="T11">
        <v>0</v>
      </c>
      <c r="U11">
        <v>3.9412975728799999</v>
      </c>
      <c r="V11">
        <v>0.114215994514</v>
      </c>
      <c r="W11">
        <v>1</v>
      </c>
      <c r="X11">
        <v>0</v>
      </c>
      <c r="Y11">
        <v>0.13594480176099999</v>
      </c>
      <c r="Z11">
        <v>1.45528746661E-2</v>
      </c>
      <c r="AA11">
        <v>5.0000000000000001E-3</v>
      </c>
      <c r="AB11">
        <v>0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  <c r="AJ11">
        <v>1</v>
      </c>
      <c r="AK11" s="3">
        <f>(Calibration!$U$9)/U11</f>
        <v>5.0749167530837829</v>
      </c>
    </row>
    <row r="12" spans="1:37" x14ac:dyDescent="0.25">
      <c r="A12" t="s">
        <v>59</v>
      </c>
      <c r="B12" t="s">
        <v>31</v>
      </c>
      <c r="C12" t="s">
        <v>32</v>
      </c>
      <c r="D12">
        <v>0</v>
      </c>
      <c r="E12" t="s">
        <v>114</v>
      </c>
      <c r="F12" t="s">
        <v>39</v>
      </c>
      <c r="G12">
        <v>1</v>
      </c>
      <c r="H12" t="s">
        <v>34</v>
      </c>
      <c r="I12">
        <v>1</v>
      </c>
      <c r="J12" t="s">
        <v>40</v>
      </c>
      <c r="K12">
        <v>4.0000000000000002E-4</v>
      </c>
      <c r="L12">
        <v>1677.7216000000001</v>
      </c>
      <c r="M12">
        <v>1</v>
      </c>
      <c r="N12">
        <v>0</v>
      </c>
      <c r="O12">
        <v>0.110548456901</v>
      </c>
      <c r="P12">
        <v>5.6968181148599997E-4</v>
      </c>
      <c r="Q12">
        <v>9.0458069522799995</v>
      </c>
      <c r="R12">
        <v>2105.97254299</v>
      </c>
      <c r="S12">
        <v>1</v>
      </c>
      <c r="T12">
        <v>0</v>
      </c>
      <c r="U12">
        <v>3.1159899388299999</v>
      </c>
      <c r="V12">
        <v>8.7696506762600004E-2</v>
      </c>
      <c r="W12">
        <v>1</v>
      </c>
      <c r="X12">
        <v>0</v>
      </c>
      <c r="Y12">
        <v>8.4479704185599996E-2</v>
      </c>
      <c r="Z12">
        <v>1.4017205556200001E-2</v>
      </c>
      <c r="AA12">
        <v>5.0000000000000001E-3</v>
      </c>
      <c r="AB12">
        <v>0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  <c r="AJ12">
        <v>1</v>
      </c>
      <c r="AK12" s="3">
        <f>(Calibration!$U$9)/U12</f>
        <v>6.4190698539313891</v>
      </c>
    </row>
    <row r="13" spans="1:37" x14ac:dyDescent="0.25">
      <c r="A13" t="s">
        <v>60</v>
      </c>
      <c r="B13" t="s">
        <v>31</v>
      </c>
      <c r="C13" t="s">
        <v>32</v>
      </c>
      <c r="D13">
        <v>0</v>
      </c>
      <c r="E13" t="s">
        <v>114</v>
      </c>
      <c r="F13" t="s">
        <v>39</v>
      </c>
      <c r="G13">
        <v>1</v>
      </c>
      <c r="H13" t="s">
        <v>34</v>
      </c>
      <c r="I13">
        <v>1</v>
      </c>
      <c r="J13" t="s">
        <v>40</v>
      </c>
      <c r="K13">
        <v>4.0000000000000002E-4</v>
      </c>
      <c r="L13">
        <v>1677.7216000000001</v>
      </c>
      <c r="M13">
        <v>1</v>
      </c>
      <c r="N13">
        <v>0</v>
      </c>
      <c r="O13">
        <v>8.9957663688799996E-2</v>
      </c>
      <c r="P13">
        <v>5.1490410201299999E-4</v>
      </c>
      <c r="Q13">
        <v>11.116340276000001</v>
      </c>
      <c r="R13">
        <v>2295.9510810000002</v>
      </c>
      <c r="S13">
        <v>1</v>
      </c>
      <c r="T13">
        <v>0</v>
      </c>
      <c r="U13">
        <v>3.7225089368500002</v>
      </c>
      <c r="V13">
        <v>0.11842007504300001</v>
      </c>
      <c r="W13">
        <v>1</v>
      </c>
      <c r="X13">
        <v>0</v>
      </c>
      <c r="Y13">
        <v>8.0492913903800006E-2</v>
      </c>
      <c r="Z13">
        <v>1.5788813544999999E-2</v>
      </c>
      <c r="AA13">
        <v>5.0000000000000001E-3</v>
      </c>
      <c r="AB13">
        <v>0</v>
      </c>
      <c r="AC13" t="s">
        <v>36</v>
      </c>
      <c r="AD13" t="s">
        <v>36</v>
      </c>
      <c r="AE13" t="s">
        <v>36</v>
      </c>
      <c r="AF13" t="s">
        <v>36</v>
      </c>
      <c r="AG13" t="s">
        <v>36</v>
      </c>
      <c r="AH13" t="s">
        <v>36</v>
      </c>
      <c r="AI13" t="s">
        <v>36</v>
      </c>
      <c r="AJ13">
        <v>1</v>
      </c>
      <c r="AK13" s="3">
        <f>(Calibration!$U$9)/U13</f>
        <v>5.3731924948507226</v>
      </c>
    </row>
    <row r="14" spans="1:37" x14ac:dyDescent="0.25">
      <c r="A14" t="s">
        <v>61</v>
      </c>
      <c r="B14" t="s">
        <v>31</v>
      </c>
      <c r="C14" t="s">
        <v>32</v>
      </c>
      <c r="D14">
        <v>0</v>
      </c>
      <c r="E14" t="s">
        <v>114</v>
      </c>
      <c r="F14" t="s">
        <v>39</v>
      </c>
      <c r="G14">
        <v>1</v>
      </c>
      <c r="H14" t="s">
        <v>34</v>
      </c>
      <c r="I14">
        <v>1</v>
      </c>
      <c r="J14" t="s">
        <v>40</v>
      </c>
      <c r="K14">
        <v>4.0000000000000002E-4</v>
      </c>
      <c r="L14">
        <v>1677.7216000000001</v>
      </c>
      <c r="M14">
        <v>1</v>
      </c>
      <c r="N14">
        <v>0</v>
      </c>
      <c r="O14">
        <v>8.5283817932699998E-2</v>
      </c>
      <c r="P14">
        <v>4.4045287273999998E-4</v>
      </c>
      <c r="Q14">
        <v>11.725553853499999</v>
      </c>
      <c r="R14">
        <v>2102.01794746</v>
      </c>
      <c r="S14">
        <v>1</v>
      </c>
      <c r="T14">
        <v>0</v>
      </c>
      <c r="U14">
        <v>3.4130133427199998</v>
      </c>
      <c r="V14">
        <v>9.7140607403299994E-2</v>
      </c>
      <c r="W14">
        <v>1</v>
      </c>
      <c r="X14">
        <v>0</v>
      </c>
      <c r="Y14">
        <v>2.3479391493000001E-2</v>
      </c>
      <c r="Z14">
        <v>1.39607266628E-2</v>
      </c>
      <c r="AA14">
        <v>5.0000000000000001E-3</v>
      </c>
      <c r="AB14">
        <v>0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  <c r="AJ14">
        <v>1</v>
      </c>
      <c r="AK14" s="3">
        <f>(Calibration!$U$9)/U14</f>
        <v>5.8604391700258551</v>
      </c>
    </row>
    <row r="15" spans="1:37" x14ac:dyDescent="0.25">
      <c r="A15" t="s">
        <v>62</v>
      </c>
      <c r="B15" t="s">
        <v>31</v>
      </c>
      <c r="C15" t="s">
        <v>32</v>
      </c>
      <c r="D15">
        <v>0</v>
      </c>
      <c r="E15" t="s">
        <v>114</v>
      </c>
      <c r="F15" t="s">
        <v>39</v>
      </c>
      <c r="G15">
        <v>1</v>
      </c>
      <c r="H15" t="s">
        <v>34</v>
      </c>
      <c r="I15">
        <v>1</v>
      </c>
      <c r="J15" t="s">
        <v>40</v>
      </c>
      <c r="K15">
        <v>4.0000000000000002E-4</v>
      </c>
      <c r="L15">
        <v>1677.7216000000001</v>
      </c>
      <c r="M15">
        <v>1</v>
      </c>
      <c r="N15">
        <v>0</v>
      </c>
      <c r="O15">
        <v>8.9449663502600002E-2</v>
      </c>
      <c r="P15" s="2">
        <v>4.7037538292100001E-4</v>
      </c>
      <c r="Q15">
        <v>11.1794719046</v>
      </c>
      <c r="R15">
        <v>2153.3371496099999</v>
      </c>
      <c r="S15">
        <v>1</v>
      </c>
      <c r="T15">
        <v>0</v>
      </c>
      <c r="U15">
        <v>3.5993999959299998</v>
      </c>
      <c r="V15">
        <v>0.104853304253</v>
      </c>
      <c r="W15">
        <v>1</v>
      </c>
      <c r="X15">
        <v>0</v>
      </c>
      <c r="Y15">
        <v>8.2120968114700002E-2</v>
      </c>
      <c r="Z15">
        <v>1.44701940013E-2</v>
      </c>
      <c r="AA15">
        <v>5.0000000000000001E-3</v>
      </c>
      <c r="AB15">
        <v>0</v>
      </c>
      <c r="AC15" t="s">
        <v>36</v>
      </c>
      <c r="AD15" t="s">
        <v>36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  <c r="AJ15">
        <v>1</v>
      </c>
      <c r="AK15" s="3">
        <f>(Calibration!$U$9)/U15</f>
        <v>5.5569698016652866</v>
      </c>
    </row>
    <row r="16" spans="1:37" x14ac:dyDescent="0.25">
      <c r="A16" t="s">
        <v>63</v>
      </c>
      <c r="B16" t="s">
        <v>31</v>
      </c>
      <c r="C16" t="s">
        <v>32</v>
      </c>
      <c r="D16">
        <v>0</v>
      </c>
      <c r="E16" t="s">
        <v>114</v>
      </c>
      <c r="F16" t="s">
        <v>39</v>
      </c>
      <c r="G16">
        <v>1</v>
      </c>
      <c r="H16" t="s">
        <v>34</v>
      </c>
      <c r="I16">
        <v>1</v>
      </c>
      <c r="J16" t="s">
        <v>40</v>
      </c>
      <c r="K16">
        <v>4.0000000000000002E-4</v>
      </c>
      <c r="L16">
        <v>1677.7216000000001</v>
      </c>
      <c r="M16">
        <v>1</v>
      </c>
      <c r="N16">
        <v>0</v>
      </c>
      <c r="O16">
        <v>0.10296700178400001</v>
      </c>
      <c r="P16" s="2">
        <v>4.6195926643700003E-4</v>
      </c>
      <c r="Q16">
        <v>9.7118492592399992</v>
      </c>
      <c r="R16">
        <v>2394.4207988100002</v>
      </c>
      <c r="S16">
        <v>1</v>
      </c>
      <c r="T16">
        <v>0</v>
      </c>
      <c r="U16">
        <v>4.8094309743899997</v>
      </c>
      <c r="V16">
        <v>0.12285575925</v>
      </c>
      <c r="W16">
        <v>1</v>
      </c>
      <c r="X16">
        <v>0</v>
      </c>
      <c r="Y16">
        <v>5.2759765639399998E-2</v>
      </c>
      <c r="Z16">
        <v>1.25592262972E-2</v>
      </c>
      <c r="AA16">
        <v>5.0000000000000001E-3</v>
      </c>
      <c r="AB16">
        <v>0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  <c r="AJ16">
        <v>1</v>
      </c>
      <c r="AK16" s="3">
        <f>(Calibration!$U$9)/U16</f>
        <v>4.15886145117907</v>
      </c>
    </row>
    <row r="17" spans="1:37" x14ac:dyDescent="0.25">
      <c r="A17" t="s">
        <v>64</v>
      </c>
      <c r="B17" t="s">
        <v>31</v>
      </c>
      <c r="C17" t="s">
        <v>32</v>
      </c>
      <c r="D17">
        <v>0</v>
      </c>
      <c r="E17" t="s">
        <v>114</v>
      </c>
      <c r="F17" t="s">
        <v>39</v>
      </c>
      <c r="G17">
        <v>1</v>
      </c>
      <c r="H17" t="s">
        <v>34</v>
      </c>
      <c r="I17">
        <v>1</v>
      </c>
      <c r="J17" t="s">
        <v>40</v>
      </c>
      <c r="K17">
        <v>4.0000000000000002E-4</v>
      </c>
      <c r="L17">
        <v>1677.7216000000001</v>
      </c>
      <c r="M17">
        <v>1</v>
      </c>
      <c r="N17">
        <v>0</v>
      </c>
      <c r="O17">
        <v>9.0652264631500001E-2</v>
      </c>
      <c r="P17" s="2">
        <v>4.6411368639299999E-4</v>
      </c>
      <c r="Q17">
        <v>11.0311640207</v>
      </c>
      <c r="R17">
        <v>2154.3804089</v>
      </c>
      <c r="S17">
        <v>1</v>
      </c>
      <c r="T17">
        <v>0</v>
      </c>
      <c r="U17">
        <v>4.1309025640300003</v>
      </c>
      <c r="V17">
        <v>0.11871764110999999</v>
      </c>
      <c r="W17">
        <v>1</v>
      </c>
      <c r="X17">
        <v>0</v>
      </c>
      <c r="Y17">
        <v>3.0207805304699999E-2</v>
      </c>
      <c r="Z17">
        <v>1.40865535276E-2</v>
      </c>
      <c r="AA17">
        <v>5.0000000000000001E-3</v>
      </c>
      <c r="AB17">
        <v>0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  <c r="AJ17">
        <v>1</v>
      </c>
      <c r="AK17" s="3">
        <f>(Calibration!$U$9)/U17</f>
        <v>4.8419822959910181</v>
      </c>
    </row>
    <row r="18" spans="1:37" x14ac:dyDescent="0.25">
      <c r="A18" t="s">
        <v>66</v>
      </c>
      <c r="B18" t="s">
        <v>31</v>
      </c>
      <c r="C18" t="s">
        <v>32</v>
      </c>
      <c r="D18">
        <v>0</v>
      </c>
      <c r="E18" t="s">
        <v>114</v>
      </c>
      <c r="F18" t="s">
        <v>39</v>
      </c>
      <c r="G18">
        <v>1</v>
      </c>
      <c r="H18" t="s">
        <v>34</v>
      </c>
      <c r="I18">
        <v>1</v>
      </c>
      <c r="J18" t="s">
        <v>40</v>
      </c>
      <c r="K18">
        <v>4.0000000000000002E-4</v>
      </c>
      <c r="L18">
        <v>1677.7216000000001</v>
      </c>
      <c r="M18">
        <v>1</v>
      </c>
      <c r="N18">
        <v>0</v>
      </c>
      <c r="O18">
        <v>4.0568851212699999E-2</v>
      </c>
      <c r="P18" s="2">
        <v>2.2613814347600001E-4</v>
      </c>
      <c r="Q18">
        <v>24.6494532161</v>
      </c>
      <c r="R18">
        <v>2614.0232561399998</v>
      </c>
      <c r="S18">
        <v>1</v>
      </c>
      <c r="T18">
        <v>0</v>
      </c>
      <c r="U18">
        <v>3.40482339235</v>
      </c>
      <c r="V18">
        <v>0.104563446236</v>
      </c>
      <c r="W18">
        <v>1</v>
      </c>
      <c r="X18">
        <v>0</v>
      </c>
      <c r="Y18">
        <v>9.4704880509299996E-2</v>
      </c>
      <c r="Z18">
        <v>1.53126049138E-2</v>
      </c>
      <c r="AA18">
        <v>5.0000000000000001E-3</v>
      </c>
      <c r="AB18">
        <v>0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  <c r="AJ18">
        <v>1</v>
      </c>
      <c r="AK18" s="3">
        <f>(Calibration!$U$9)/U18</f>
        <v>5.8745358500641656</v>
      </c>
    </row>
    <row r="19" spans="1:37" x14ac:dyDescent="0.25">
      <c r="A19" t="s">
        <v>67</v>
      </c>
      <c r="B19" t="s">
        <v>31</v>
      </c>
      <c r="C19" t="s">
        <v>32</v>
      </c>
      <c r="D19">
        <v>0</v>
      </c>
      <c r="E19" t="s">
        <v>114</v>
      </c>
      <c r="F19" t="s">
        <v>39</v>
      </c>
      <c r="G19">
        <v>1</v>
      </c>
      <c r="H19" t="s">
        <v>34</v>
      </c>
      <c r="I19">
        <v>1</v>
      </c>
      <c r="J19" t="s">
        <v>40</v>
      </c>
      <c r="K19">
        <v>4.0000000000000002E-4</v>
      </c>
      <c r="L19">
        <v>1677.7216000000001</v>
      </c>
      <c r="M19">
        <v>1</v>
      </c>
      <c r="N19">
        <v>0</v>
      </c>
      <c r="O19">
        <v>3.8004977630700001E-2</v>
      </c>
      <c r="P19" s="2">
        <v>1.5571644167900001E-4</v>
      </c>
      <c r="Q19">
        <v>26.312342812499999</v>
      </c>
      <c r="R19">
        <v>2519.0265952200002</v>
      </c>
      <c r="S19">
        <v>1</v>
      </c>
      <c r="T19">
        <v>0</v>
      </c>
      <c r="U19">
        <v>2.86418811897</v>
      </c>
      <c r="V19">
        <v>6.3550832192500004E-2</v>
      </c>
      <c r="W19">
        <v>1</v>
      </c>
      <c r="X19">
        <v>0</v>
      </c>
      <c r="Y19">
        <v>0.1099543664</v>
      </c>
      <c r="Z19">
        <v>1.1131196521400001E-2</v>
      </c>
      <c r="AA19">
        <v>5.0000000000000001E-3</v>
      </c>
      <c r="AB19">
        <v>0</v>
      </c>
      <c r="AC19" t="s">
        <v>36</v>
      </c>
      <c r="AD19" t="s">
        <v>36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  <c r="AJ19">
        <v>1</v>
      </c>
      <c r="AK19" s="3">
        <f>(Calibration!$U$9)/U19</f>
        <v>6.9833950322683629</v>
      </c>
    </row>
    <row r="20" spans="1:37" x14ac:dyDescent="0.25">
      <c r="A20" t="s">
        <v>68</v>
      </c>
      <c r="B20" t="s">
        <v>31</v>
      </c>
      <c r="C20" t="s">
        <v>32</v>
      </c>
      <c r="D20">
        <v>0</v>
      </c>
      <c r="E20" t="s">
        <v>114</v>
      </c>
      <c r="F20" t="s">
        <v>39</v>
      </c>
      <c r="G20">
        <v>1</v>
      </c>
      <c r="H20" t="s">
        <v>34</v>
      </c>
      <c r="I20">
        <v>1</v>
      </c>
      <c r="J20" t="s">
        <v>40</v>
      </c>
      <c r="K20">
        <v>4.0000000000000002E-4</v>
      </c>
      <c r="L20">
        <v>1677.7216000000001</v>
      </c>
      <c r="M20">
        <v>1</v>
      </c>
      <c r="N20">
        <v>0</v>
      </c>
      <c r="O20">
        <v>4.4472991795500003E-2</v>
      </c>
      <c r="P20" s="2">
        <v>2.24986030359E-4</v>
      </c>
      <c r="Q20">
        <v>22.485557180400001</v>
      </c>
      <c r="R20">
        <v>3032.2841962500002</v>
      </c>
      <c r="S20">
        <v>1</v>
      </c>
      <c r="T20">
        <v>0</v>
      </c>
      <c r="U20">
        <v>2.9333948760199999</v>
      </c>
      <c r="V20">
        <v>8.0557632030499995E-2</v>
      </c>
      <c r="W20">
        <v>1</v>
      </c>
      <c r="X20">
        <v>0</v>
      </c>
      <c r="Y20">
        <v>7.5664749538200002E-2</v>
      </c>
      <c r="Z20">
        <v>1.3661315214699999E-2</v>
      </c>
      <c r="AA20">
        <v>5.0000000000000001E-3</v>
      </c>
      <c r="AB20">
        <v>0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36</v>
      </c>
      <c r="AI20" t="s">
        <v>36</v>
      </c>
      <c r="AJ20">
        <v>1</v>
      </c>
      <c r="AK20" s="3">
        <f>(Calibration!$U$9)/U20</f>
        <v>6.8186377650714869</v>
      </c>
    </row>
    <row r="21" spans="1:37" x14ac:dyDescent="0.25">
      <c r="A21" t="s">
        <v>69</v>
      </c>
      <c r="B21" t="s">
        <v>31</v>
      </c>
      <c r="C21" t="s">
        <v>32</v>
      </c>
      <c r="D21">
        <v>0</v>
      </c>
      <c r="E21" t="s">
        <v>114</v>
      </c>
      <c r="F21" t="s">
        <v>39</v>
      </c>
      <c r="G21">
        <v>1</v>
      </c>
      <c r="H21" t="s">
        <v>34</v>
      </c>
      <c r="I21">
        <v>1</v>
      </c>
      <c r="J21" t="s">
        <v>40</v>
      </c>
      <c r="K21">
        <v>4.0000000000000002E-4</v>
      </c>
      <c r="L21">
        <v>1677.7216000000001</v>
      </c>
      <c r="M21">
        <v>1</v>
      </c>
      <c r="N21">
        <v>0</v>
      </c>
      <c r="O21">
        <v>5.0783347045000003E-2</v>
      </c>
      <c r="P21" s="2">
        <v>1.9305841194200001E-4</v>
      </c>
      <c r="Q21">
        <v>19.691494519100001</v>
      </c>
      <c r="R21">
        <v>3543.4707394799998</v>
      </c>
      <c r="S21">
        <v>1</v>
      </c>
      <c r="T21">
        <v>0</v>
      </c>
      <c r="U21">
        <v>3.71740603221</v>
      </c>
      <c r="V21">
        <v>7.8532623732500001E-2</v>
      </c>
      <c r="W21">
        <v>1</v>
      </c>
      <c r="X21">
        <v>0</v>
      </c>
      <c r="Y21">
        <v>0.10750472659599999</v>
      </c>
      <c r="Z21">
        <v>1.0549485487699999E-2</v>
      </c>
      <c r="AA21">
        <v>5.0000000000000001E-3</v>
      </c>
      <c r="AB21">
        <v>0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  <c r="AJ21">
        <v>1</v>
      </c>
      <c r="AK21" s="3">
        <f>(Calibration!$U$9)/U21</f>
        <v>5.3805683070907664</v>
      </c>
    </row>
    <row r="22" spans="1:37" x14ac:dyDescent="0.25">
      <c r="A22" t="s">
        <v>70</v>
      </c>
      <c r="B22" t="s">
        <v>31</v>
      </c>
      <c r="C22" t="s">
        <v>32</v>
      </c>
      <c r="D22">
        <v>0</v>
      </c>
      <c r="E22" t="s">
        <v>114</v>
      </c>
      <c r="F22" t="s">
        <v>39</v>
      </c>
      <c r="G22">
        <v>1</v>
      </c>
      <c r="H22" t="s">
        <v>34</v>
      </c>
      <c r="I22">
        <v>1</v>
      </c>
      <c r="J22" t="s">
        <v>40</v>
      </c>
      <c r="K22">
        <v>4.0000000000000002E-4</v>
      </c>
      <c r="L22">
        <v>1677.7216000000001</v>
      </c>
      <c r="M22">
        <v>1</v>
      </c>
      <c r="N22">
        <v>0</v>
      </c>
      <c r="O22">
        <v>5.1633667616499998E-2</v>
      </c>
      <c r="P22" s="2">
        <v>2.4918680281200002E-4</v>
      </c>
      <c r="Q22">
        <v>19.367208377000001</v>
      </c>
      <c r="R22">
        <v>3463.5668921900001</v>
      </c>
      <c r="S22">
        <v>1</v>
      </c>
      <c r="T22">
        <v>0</v>
      </c>
      <c r="U22">
        <v>3.07118225353</v>
      </c>
      <c r="V22">
        <v>8.0831620540899998E-2</v>
      </c>
      <c r="W22">
        <v>1</v>
      </c>
      <c r="X22">
        <v>0</v>
      </c>
      <c r="Y22">
        <v>8.4000704847700003E-2</v>
      </c>
      <c r="Z22">
        <v>1.3109348133500001E-2</v>
      </c>
      <c r="AA22">
        <v>5.0000000000000001E-3</v>
      </c>
      <c r="AB22">
        <v>0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  <c r="AJ22">
        <v>1</v>
      </c>
      <c r="AK22" s="3">
        <f>(Calibration!$U$9)/U22</f>
        <v>6.5127222777180531</v>
      </c>
    </row>
    <row r="23" spans="1:37" x14ac:dyDescent="0.25">
      <c r="A23" t="s">
        <v>71</v>
      </c>
      <c r="B23" t="s">
        <v>31</v>
      </c>
      <c r="C23" t="s">
        <v>32</v>
      </c>
      <c r="D23">
        <v>0</v>
      </c>
      <c r="E23" t="s">
        <v>114</v>
      </c>
      <c r="F23" t="s">
        <v>39</v>
      </c>
      <c r="G23">
        <v>1</v>
      </c>
      <c r="H23" t="s">
        <v>34</v>
      </c>
      <c r="I23">
        <v>1</v>
      </c>
      <c r="J23" t="s">
        <v>40</v>
      </c>
      <c r="K23">
        <v>4.0000000000000002E-4</v>
      </c>
      <c r="L23">
        <v>1677.7216000000001</v>
      </c>
      <c r="M23">
        <v>1</v>
      </c>
      <c r="N23">
        <v>0</v>
      </c>
      <c r="O23">
        <v>5.4282099318699997E-2</v>
      </c>
      <c r="P23">
        <v>2.00817590735E-4</v>
      </c>
      <c r="Q23">
        <v>18.422279398699999</v>
      </c>
      <c r="R23">
        <v>3592.5398157700001</v>
      </c>
      <c r="S23">
        <v>1</v>
      </c>
      <c r="T23">
        <v>0</v>
      </c>
      <c r="U23">
        <v>3.3117760673199999</v>
      </c>
      <c r="V23">
        <v>6.7318083830600006E-2</v>
      </c>
      <c r="W23">
        <v>1</v>
      </c>
      <c r="X23">
        <v>0</v>
      </c>
      <c r="Y23">
        <v>0.11684098864799999</v>
      </c>
      <c r="Z23">
        <v>1.01908790263E-2</v>
      </c>
      <c r="AA23">
        <v>5.0000000000000001E-3</v>
      </c>
      <c r="AB23">
        <v>0</v>
      </c>
      <c r="AC23" t="s">
        <v>36</v>
      </c>
      <c r="AD23" t="s">
        <v>36</v>
      </c>
      <c r="AE23" t="s">
        <v>36</v>
      </c>
      <c r="AF23" t="s">
        <v>36</v>
      </c>
      <c r="AG23" t="s">
        <v>36</v>
      </c>
      <c r="AH23" t="s">
        <v>36</v>
      </c>
      <c r="AI23" t="s">
        <v>36</v>
      </c>
      <c r="AJ23">
        <v>1</v>
      </c>
      <c r="AK23" s="3">
        <f>(Calibration!$U$9)/U23</f>
        <v>6.0395862144396908</v>
      </c>
    </row>
    <row r="24" spans="1:37" x14ac:dyDescent="0.25">
      <c r="A24" t="s">
        <v>72</v>
      </c>
      <c r="B24" t="s">
        <v>31</v>
      </c>
      <c r="C24" t="s">
        <v>32</v>
      </c>
      <c r="D24">
        <v>0</v>
      </c>
      <c r="E24" t="s">
        <v>114</v>
      </c>
      <c r="F24" t="s">
        <v>39</v>
      </c>
      <c r="G24">
        <v>1</v>
      </c>
      <c r="H24" t="s">
        <v>34</v>
      </c>
      <c r="I24">
        <v>1</v>
      </c>
      <c r="J24" t="s">
        <v>40</v>
      </c>
      <c r="K24">
        <v>4.0000000000000002E-4</v>
      </c>
      <c r="L24">
        <v>1677.7216000000001</v>
      </c>
      <c r="M24">
        <v>1</v>
      </c>
      <c r="N24">
        <v>0</v>
      </c>
      <c r="O24">
        <v>5.0923651205200003E-2</v>
      </c>
      <c r="P24">
        <v>2.5075114116399999E-4</v>
      </c>
      <c r="Q24">
        <v>19.637240777799999</v>
      </c>
      <c r="R24">
        <v>2590.81869319</v>
      </c>
      <c r="S24">
        <v>1</v>
      </c>
      <c r="T24">
        <v>0</v>
      </c>
      <c r="U24">
        <v>3.2821003262800001</v>
      </c>
      <c r="V24">
        <v>8.8721947268599999E-2</v>
      </c>
      <c r="W24">
        <v>1</v>
      </c>
      <c r="X24">
        <v>0</v>
      </c>
      <c r="Y24">
        <v>6.8288586759500003E-2</v>
      </c>
      <c r="Z24">
        <v>1.34026277497E-2</v>
      </c>
      <c r="AA24">
        <v>5.0000000000000001E-3</v>
      </c>
      <c r="AB24">
        <v>0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  <c r="AJ24">
        <v>1</v>
      </c>
      <c r="AK24" s="3">
        <f>(Calibration!$U$9)/U24</f>
        <v>6.0941942942273082</v>
      </c>
    </row>
    <row r="25" spans="1:37" x14ac:dyDescent="0.25">
      <c r="A25" t="s">
        <v>73</v>
      </c>
      <c r="B25" t="s">
        <v>31</v>
      </c>
      <c r="C25" t="s">
        <v>32</v>
      </c>
      <c r="D25">
        <v>0</v>
      </c>
      <c r="E25" t="s">
        <v>114</v>
      </c>
      <c r="F25" t="s">
        <v>39</v>
      </c>
      <c r="G25">
        <v>1</v>
      </c>
      <c r="H25" t="s">
        <v>34</v>
      </c>
      <c r="I25">
        <v>1</v>
      </c>
      <c r="J25" t="s">
        <v>40</v>
      </c>
      <c r="K25">
        <v>4.0000000000000002E-4</v>
      </c>
      <c r="L25">
        <v>1677.7216000000001</v>
      </c>
      <c r="M25">
        <v>1</v>
      </c>
      <c r="N25">
        <v>0</v>
      </c>
      <c r="O25">
        <v>5.7349997452700002E-2</v>
      </c>
      <c r="P25" s="2">
        <v>3.0168208254100003E-4</v>
      </c>
      <c r="Q25">
        <v>17.436792404799998</v>
      </c>
      <c r="R25">
        <v>2751.8936728499998</v>
      </c>
      <c r="S25">
        <v>1</v>
      </c>
      <c r="T25">
        <v>0</v>
      </c>
      <c r="U25">
        <v>3.25838568037</v>
      </c>
      <c r="V25">
        <v>9.4029256800400002E-2</v>
      </c>
      <c r="W25">
        <v>1</v>
      </c>
      <c r="X25">
        <v>0</v>
      </c>
      <c r="Y25">
        <v>5.45241643404E-2</v>
      </c>
      <c r="Z25">
        <v>1.4263948721099999E-2</v>
      </c>
      <c r="AA25">
        <v>5.0000000000000001E-3</v>
      </c>
      <c r="AB25">
        <v>0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  <c r="AJ25">
        <v>1</v>
      </c>
      <c r="AK25" s="3">
        <f>(Calibration!$U$9)/U25</f>
        <v>6.1385480552522873</v>
      </c>
    </row>
    <row r="26" spans="1:37" x14ac:dyDescent="0.25">
      <c r="A26" t="s">
        <v>74</v>
      </c>
      <c r="B26" t="s">
        <v>31</v>
      </c>
      <c r="C26" t="s">
        <v>32</v>
      </c>
      <c r="D26">
        <v>0</v>
      </c>
      <c r="E26" t="s">
        <v>114</v>
      </c>
      <c r="F26" t="s">
        <v>39</v>
      </c>
      <c r="G26">
        <v>1</v>
      </c>
      <c r="H26" t="s">
        <v>34</v>
      </c>
      <c r="I26">
        <v>1</v>
      </c>
      <c r="J26" t="s">
        <v>40</v>
      </c>
      <c r="K26">
        <v>4.0000000000000002E-4</v>
      </c>
      <c r="L26">
        <v>1677.7216000000001</v>
      </c>
      <c r="M26">
        <v>1</v>
      </c>
      <c r="N26">
        <v>0</v>
      </c>
      <c r="O26">
        <v>5.5090500307200002E-2</v>
      </c>
      <c r="P26">
        <v>2.7592526862299998E-4</v>
      </c>
      <c r="Q26">
        <v>18.151949871999999</v>
      </c>
      <c r="R26">
        <v>2564.6154939399999</v>
      </c>
      <c r="S26">
        <v>1</v>
      </c>
      <c r="T26">
        <v>0</v>
      </c>
      <c r="U26">
        <v>2.5457003445100002</v>
      </c>
      <c r="V26">
        <v>6.8216189778200001E-2</v>
      </c>
      <c r="W26">
        <v>1</v>
      </c>
      <c r="X26">
        <v>0</v>
      </c>
      <c r="Y26">
        <v>3.0934750342100002E-2</v>
      </c>
      <c r="Z26">
        <v>1.3216528214499999E-2</v>
      </c>
      <c r="AA26">
        <v>5.0000000000000001E-3</v>
      </c>
      <c r="AB26">
        <v>0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  <c r="AJ26">
        <v>1</v>
      </c>
      <c r="AK26" s="3">
        <f>(Calibration!$U$9)/U26</f>
        <v>7.8570744292950669</v>
      </c>
    </row>
    <row r="27" spans="1:37" x14ac:dyDescent="0.25">
      <c r="A27" t="s">
        <v>75</v>
      </c>
      <c r="B27" t="s">
        <v>31</v>
      </c>
      <c r="C27" t="s">
        <v>32</v>
      </c>
      <c r="D27">
        <v>0</v>
      </c>
      <c r="E27" t="s">
        <v>114</v>
      </c>
      <c r="F27" t="s">
        <v>39</v>
      </c>
      <c r="G27">
        <v>1</v>
      </c>
      <c r="H27" t="s">
        <v>34</v>
      </c>
      <c r="I27">
        <v>1</v>
      </c>
      <c r="J27" t="s">
        <v>40</v>
      </c>
      <c r="K27">
        <v>4.0000000000000002E-4</v>
      </c>
      <c r="L27">
        <v>1677.7216000000001</v>
      </c>
      <c r="M27">
        <v>1</v>
      </c>
      <c r="N27">
        <v>0</v>
      </c>
      <c r="O27">
        <v>5.6914985912399997E-2</v>
      </c>
      <c r="P27">
        <v>2.7903486843299999E-4</v>
      </c>
      <c r="Q27">
        <v>17.5700649656</v>
      </c>
      <c r="R27">
        <v>2790.7500408800001</v>
      </c>
      <c r="S27">
        <v>1</v>
      </c>
      <c r="T27">
        <v>0</v>
      </c>
      <c r="U27">
        <v>3.4769805531800002</v>
      </c>
      <c r="V27">
        <v>9.41101295453E-2</v>
      </c>
      <c r="W27">
        <v>1</v>
      </c>
      <c r="X27">
        <v>0</v>
      </c>
      <c r="Y27">
        <v>8.6145664741499997E-2</v>
      </c>
      <c r="Z27">
        <v>1.34650357721E-2</v>
      </c>
      <c r="AA27">
        <v>5.0000000000000001E-3</v>
      </c>
      <c r="AB27">
        <v>0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  <c r="AJ27">
        <v>1</v>
      </c>
      <c r="AK27" s="3">
        <f>(Calibration!$U$9)/U27</f>
        <v>5.7526226493282575</v>
      </c>
    </row>
    <row r="28" spans="1:37" x14ac:dyDescent="0.25">
      <c r="A28" t="s">
        <v>76</v>
      </c>
      <c r="B28" t="s">
        <v>31</v>
      </c>
      <c r="C28" t="s">
        <v>32</v>
      </c>
      <c r="D28">
        <v>0</v>
      </c>
      <c r="E28" t="s">
        <v>114</v>
      </c>
      <c r="F28" t="s">
        <v>39</v>
      </c>
      <c r="G28">
        <v>1</v>
      </c>
      <c r="H28" t="s">
        <v>34</v>
      </c>
      <c r="I28">
        <v>1</v>
      </c>
      <c r="J28" t="s">
        <v>40</v>
      </c>
      <c r="K28">
        <v>4.0000000000000002E-4</v>
      </c>
      <c r="L28">
        <v>1677.7216000000001</v>
      </c>
      <c r="M28">
        <v>1</v>
      </c>
      <c r="N28">
        <v>0</v>
      </c>
      <c r="O28">
        <v>5.8413561812300001E-2</v>
      </c>
      <c r="P28">
        <v>2.5959980353399998E-4</v>
      </c>
      <c r="Q28">
        <v>17.119312176400001</v>
      </c>
      <c r="R28">
        <v>2672.88148344</v>
      </c>
      <c r="S28">
        <v>1</v>
      </c>
      <c r="T28">
        <v>0</v>
      </c>
      <c r="U28">
        <v>2.6715047752599999</v>
      </c>
      <c r="V28">
        <v>6.3837982878300004E-2</v>
      </c>
      <c r="W28">
        <v>1</v>
      </c>
      <c r="X28">
        <v>0</v>
      </c>
      <c r="Y28">
        <v>7.10769402139E-2</v>
      </c>
      <c r="Z28">
        <v>1.1891002236599999E-2</v>
      </c>
      <c r="AA28">
        <v>5.0000000000000001E-3</v>
      </c>
      <c r="AB28">
        <v>0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  <c r="AJ28">
        <v>1</v>
      </c>
      <c r="AK28" s="3">
        <f>(Calibration!$U$9)/U28</f>
        <v>7.4870751745336204</v>
      </c>
    </row>
    <row r="29" spans="1:37" x14ac:dyDescent="0.25">
      <c r="A29" t="s">
        <v>78</v>
      </c>
      <c r="B29" t="s">
        <v>31</v>
      </c>
      <c r="C29" t="s">
        <v>32</v>
      </c>
      <c r="D29">
        <v>0</v>
      </c>
      <c r="E29" t="s">
        <v>114</v>
      </c>
      <c r="F29" t="s">
        <v>39</v>
      </c>
      <c r="G29">
        <v>1</v>
      </c>
      <c r="H29" t="s">
        <v>34</v>
      </c>
      <c r="I29">
        <v>1</v>
      </c>
      <c r="J29" t="s">
        <v>40</v>
      </c>
      <c r="K29">
        <v>4.0000000000000002E-4</v>
      </c>
      <c r="L29">
        <v>1677.7216000000001</v>
      </c>
      <c r="M29">
        <v>1</v>
      </c>
      <c r="N29">
        <v>0</v>
      </c>
      <c r="O29">
        <v>6.2030205455000001E-2</v>
      </c>
      <c r="P29">
        <v>2.8649145345200001E-4</v>
      </c>
      <c r="Q29">
        <v>16.121178265699999</v>
      </c>
      <c r="R29">
        <v>3154.7298348499999</v>
      </c>
      <c r="S29">
        <v>1</v>
      </c>
      <c r="T29">
        <v>0</v>
      </c>
      <c r="U29">
        <v>3.5466386937299998</v>
      </c>
      <c r="V29">
        <v>9.0612024668699997E-2</v>
      </c>
      <c r="W29">
        <v>1</v>
      </c>
      <c r="X29">
        <v>0</v>
      </c>
      <c r="Y29">
        <v>9.2197936548000001E-2</v>
      </c>
      <c r="Z29">
        <v>1.2722717404499999E-2</v>
      </c>
      <c r="AA29">
        <v>5.0000000000000001E-3</v>
      </c>
      <c r="AB29">
        <v>0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  <c r="AJ29">
        <v>1</v>
      </c>
      <c r="AK29" s="3">
        <f>(Calibration!$U$9)/U29</f>
        <v>5.6396376424973012</v>
      </c>
    </row>
    <row r="30" spans="1:37" x14ac:dyDescent="0.25">
      <c r="A30" t="s">
        <v>79</v>
      </c>
      <c r="B30" t="s">
        <v>31</v>
      </c>
      <c r="C30" t="s">
        <v>32</v>
      </c>
      <c r="D30">
        <v>0</v>
      </c>
      <c r="E30" t="s">
        <v>114</v>
      </c>
      <c r="F30" t="s">
        <v>39</v>
      </c>
      <c r="G30">
        <v>1</v>
      </c>
      <c r="H30" t="s">
        <v>34</v>
      </c>
      <c r="I30">
        <v>1</v>
      </c>
      <c r="J30" t="s">
        <v>40</v>
      </c>
      <c r="K30">
        <v>4.0000000000000002E-4</v>
      </c>
      <c r="L30">
        <v>1677.7216000000001</v>
      </c>
      <c r="M30">
        <v>1</v>
      </c>
      <c r="N30">
        <v>0</v>
      </c>
      <c r="O30">
        <v>6.0246184839000003E-2</v>
      </c>
      <c r="P30">
        <v>2.60016358118E-4</v>
      </c>
      <c r="Q30">
        <v>16.5985614304</v>
      </c>
      <c r="R30">
        <v>2895.9422696800002</v>
      </c>
      <c r="S30">
        <v>1</v>
      </c>
      <c r="T30">
        <v>0</v>
      </c>
      <c r="U30">
        <v>2.9828981735900002</v>
      </c>
      <c r="V30">
        <v>7.00032872374E-2</v>
      </c>
      <c r="W30">
        <v>1</v>
      </c>
      <c r="X30">
        <v>0</v>
      </c>
      <c r="Y30">
        <v>0.107730230553</v>
      </c>
      <c r="Z30">
        <v>1.17596072475E-2</v>
      </c>
      <c r="AA30">
        <v>5.0000000000000001E-3</v>
      </c>
      <c r="AB30">
        <v>0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>
        <v>1</v>
      </c>
      <c r="AK30" s="3">
        <f>(Calibration!$U$9)/U30</f>
        <v>6.7054776655096138</v>
      </c>
    </row>
    <row r="31" spans="1:37" x14ac:dyDescent="0.25">
      <c r="A31" t="s">
        <v>80</v>
      </c>
      <c r="B31" t="s">
        <v>31</v>
      </c>
      <c r="C31" t="s">
        <v>32</v>
      </c>
      <c r="D31">
        <v>0</v>
      </c>
      <c r="E31" t="s">
        <v>114</v>
      </c>
      <c r="F31" t="s">
        <v>39</v>
      </c>
      <c r="G31">
        <v>1</v>
      </c>
      <c r="H31" t="s">
        <v>34</v>
      </c>
      <c r="I31">
        <v>1</v>
      </c>
      <c r="J31" t="s">
        <v>40</v>
      </c>
      <c r="K31">
        <v>4.0000000000000002E-4</v>
      </c>
      <c r="L31">
        <v>1677.7216000000001</v>
      </c>
      <c r="M31">
        <v>1</v>
      </c>
      <c r="N31">
        <v>0</v>
      </c>
      <c r="O31">
        <v>5.8932775072000003E-2</v>
      </c>
      <c r="P31">
        <v>2.5648821004599999E-4</v>
      </c>
      <c r="Q31">
        <v>16.9684865302</v>
      </c>
      <c r="R31">
        <v>2862.9034762699998</v>
      </c>
      <c r="S31">
        <v>1</v>
      </c>
      <c r="T31">
        <v>0</v>
      </c>
      <c r="U31">
        <v>3.0187858132000001</v>
      </c>
      <c r="V31">
        <v>7.1527218279300003E-2</v>
      </c>
      <c r="W31">
        <v>1</v>
      </c>
      <c r="X31">
        <v>0</v>
      </c>
      <c r="Y31">
        <v>8.9004556880400001E-2</v>
      </c>
      <c r="Z31">
        <v>1.1818839865600001E-2</v>
      </c>
      <c r="AA31">
        <v>5.0000000000000001E-3</v>
      </c>
      <c r="AB31">
        <v>0</v>
      </c>
      <c r="AC31" t="s">
        <v>36</v>
      </c>
      <c r="AD31" t="s">
        <v>36</v>
      </c>
      <c r="AE31" t="s">
        <v>36</v>
      </c>
      <c r="AF31" t="s">
        <v>36</v>
      </c>
      <c r="AG31" t="s">
        <v>36</v>
      </c>
      <c r="AH31" t="s">
        <v>36</v>
      </c>
      <c r="AI31" t="s">
        <v>36</v>
      </c>
      <c r="AJ31">
        <v>1</v>
      </c>
      <c r="AK31" s="3">
        <f>(Calibration!$U$9)/U31</f>
        <v>6.6257622498545947</v>
      </c>
    </row>
    <row r="32" spans="1:37" x14ac:dyDescent="0.25">
      <c r="A32" t="s">
        <v>81</v>
      </c>
      <c r="B32" t="s">
        <v>31</v>
      </c>
      <c r="C32" t="s">
        <v>32</v>
      </c>
      <c r="D32">
        <v>0</v>
      </c>
      <c r="E32" t="s">
        <v>114</v>
      </c>
      <c r="F32" t="s">
        <v>39</v>
      </c>
      <c r="G32">
        <v>1</v>
      </c>
      <c r="H32" t="s">
        <v>34</v>
      </c>
      <c r="I32">
        <v>1</v>
      </c>
      <c r="J32" t="s">
        <v>40</v>
      </c>
      <c r="K32">
        <v>4.0000000000000002E-4</v>
      </c>
      <c r="L32">
        <v>1677.7216000000001</v>
      </c>
      <c r="M32">
        <v>1</v>
      </c>
      <c r="N32">
        <v>0</v>
      </c>
      <c r="O32">
        <v>5.71358188521E-2</v>
      </c>
      <c r="P32">
        <v>2.2238775708800001E-4</v>
      </c>
      <c r="Q32">
        <v>17.502155742100001</v>
      </c>
      <c r="R32">
        <v>2836.3619210699999</v>
      </c>
      <c r="S32">
        <v>1</v>
      </c>
      <c r="T32">
        <v>0</v>
      </c>
      <c r="U32">
        <v>2.7143319396700001</v>
      </c>
      <c r="V32">
        <v>5.68994061858E-2</v>
      </c>
      <c r="W32">
        <v>1</v>
      </c>
      <c r="X32">
        <v>0</v>
      </c>
      <c r="Y32">
        <v>7.5992539002300005E-2</v>
      </c>
      <c r="Z32">
        <v>1.04410280701E-2</v>
      </c>
      <c r="AA32">
        <v>5.0000000000000001E-3</v>
      </c>
      <c r="AB32">
        <v>0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  <c r="AJ32">
        <v>1</v>
      </c>
      <c r="AK32" s="3">
        <f>(Calibration!$U$9)/U32</f>
        <v>7.3689429023662134</v>
      </c>
    </row>
    <row r="33" spans="1:37" x14ac:dyDescent="0.25">
      <c r="A33" t="s">
        <v>82</v>
      </c>
      <c r="B33" t="s">
        <v>31</v>
      </c>
      <c r="C33" t="s">
        <v>32</v>
      </c>
      <c r="D33">
        <v>0</v>
      </c>
      <c r="E33" t="s">
        <v>114</v>
      </c>
      <c r="F33" t="s">
        <v>39</v>
      </c>
      <c r="G33">
        <v>1</v>
      </c>
      <c r="H33" t="s">
        <v>34</v>
      </c>
      <c r="I33">
        <v>1</v>
      </c>
      <c r="J33" t="s">
        <v>40</v>
      </c>
      <c r="K33">
        <v>4.0000000000000002E-4</v>
      </c>
      <c r="L33">
        <v>1677.7216000000001</v>
      </c>
      <c r="M33">
        <v>1</v>
      </c>
      <c r="N33">
        <v>0</v>
      </c>
      <c r="O33">
        <v>6.1448181312100003E-2</v>
      </c>
      <c r="P33">
        <v>2.6938897566199999E-4</v>
      </c>
      <c r="Q33">
        <v>16.273874647700001</v>
      </c>
      <c r="R33">
        <v>3104.6585578200002</v>
      </c>
      <c r="S33">
        <v>1</v>
      </c>
      <c r="T33">
        <v>0</v>
      </c>
      <c r="U33">
        <v>2.8823627846400002</v>
      </c>
      <c r="V33">
        <v>6.8471104250600004E-2</v>
      </c>
      <c r="W33">
        <v>1</v>
      </c>
      <c r="X33">
        <v>0</v>
      </c>
      <c r="Y33">
        <v>8.0192198123700001E-2</v>
      </c>
      <c r="Z33">
        <v>1.18339482066E-2</v>
      </c>
      <c r="AA33">
        <v>5.0000000000000001E-3</v>
      </c>
      <c r="AB33">
        <v>0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  <c r="AJ33">
        <v>1</v>
      </c>
      <c r="AK33" s="3">
        <f>(Calibration!$U$9)/U33</f>
        <v>6.9393614114384752</v>
      </c>
    </row>
    <row r="34" spans="1:37" x14ac:dyDescent="0.25">
      <c r="A34" t="s">
        <v>83</v>
      </c>
      <c r="B34" t="s">
        <v>31</v>
      </c>
      <c r="C34" t="s">
        <v>32</v>
      </c>
      <c r="D34">
        <v>0</v>
      </c>
      <c r="E34" t="s">
        <v>114</v>
      </c>
      <c r="F34" t="s">
        <v>39</v>
      </c>
      <c r="G34">
        <v>1</v>
      </c>
      <c r="H34" t="s">
        <v>34</v>
      </c>
      <c r="I34">
        <v>1</v>
      </c>
      <c r="J34" t="s">
        <v>40</v>
      </c>
      <c r="K34">
        <v>4.0000000000000002E-4</v>
      </c>
      <c r="L34">
        <v>1677.7216000000001</v>
      </c>
      <c r="M34">
        <v>1</v>
      </c>
      <c r="N34">
        <v>0</v>
      </c>
      <c r="O34">
        <v>6.1406911106600001E-2</v>
      </c>
      <c r="P34">
        <v>2.3939571646100001E-4</v>
      </c>
      <c r="Q34">
        <v>16.284811953199998</v>
      </c>
      <c r="R34">
        <v>2910.71518234</v>
      </c>
      <c r="S34">
        <v>1</v>
      </c>
      <c r="T34">
        <v>0</v>
      </c>
      <c r="U34">
        <v>2.62687530018</v>
      </c>
      <c r="V34">
        <v>5.4968777015100001E-2</v>
      </c>
      <c r="W34">
        <v>1</v>
      </c>
      <c r="X34">
        <v>0</v>
      </c>
      <c r="Y34">
        <v>7.1411016241800004E-2</v>
      </c>
      <c r="Z34">
        <v>1.04164205974E-2</v>
      </c>
      <c r="AA34">
        <v>5.0000000000000001E-3</v>
      </c>
      <c r="AB34">
        <v>0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  <c r="AJ34">
        <v>1</v>
      </c>
      <c r="AK34" s="3">
        <f>(Calibration!$U$9)/U34</f>
        <v>7.6142773431714073</v>
      </c>
    </row>
    <row r="35" spans="1:37" x14ac:dyDescent="0.25">
      <c r="A35" t="s">
        <v>84</v>
      </c>
      <c r="B35" t="s">
        <v>31</v>
      </c>
      <c r="C35" t="s">
        <v>32</v>
      </c>
      <c r="D35">
        <v>0</v>
      </c>
      <c r="E35" t="s">
        <v>114</v>
      </c>
      <c r="F35" t="s">
        <v>39</v>
      </c>
      <c r="G35">
        <v>1</v>
      </c>
      <c r="H35" t="s">
        <v>34</v>
      </c>
      <c r="I35">
        <v>1</v>
      </c>
      <c r="J35" t="s">
        <v>40</v>
      </c>
      <c r="K35">
        <v>4.0000000000000002E-4</v>
      </c>
      <c r="L35">
        <v>1677.7216000000001</v>
      </c>
      <c r="M35">
        <v>1</v>
      </c>
      <c r="N35">
        <v>0</v>
      </c>
      <c r="O35">
        <v>5.6306585635000003E-2</v>
      </c>
      <c r="P35">
        <v>1.9056874775299999E-4</v>
      </c>
      <c r="Q35">
        <v>17.7599118953</v>
      </c>
      <c r="R35">
        <v>3012.13802824</v>
      </c>
      <c r="S35">
        <v>1</v>
      </c>
      <c r="T35">
        <v>0</v>
      </c>
      <c r="U35">
        <v>3.2200283277700001</v>
      </c>
      <c r="V35">
        <v>5.9715373866099999E-2</v>
      </c>
      <c r="W35">
        <v>1</v>
      </c>
      <c r="X35">
        <v>0</v>
      </c>
      <c r="Y35">
        <v>0.121577684885</v>
      </c>
      <c r="Z35">
        <v>9.3112130135099992E-3</v>
      </c>
      <c r="AA35">
        <v>5.0000000000000001E-3</v>
      </c>
      <c r="AB35">
        <v>0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  <c r="AJ35">
        <v>1</v>
      </c>
      <c r="AK35" s="3">
        <f>(Calibration!$U$9)/U35</f>
        <v>6.211671154877445</v>
      </c>
    </row>
    <row r="36" spans="1:37" x14ac:dyDescent="0.25">
      <c r="A36" t="s">
        <v>85</v>
      </c>
      <c r="B36" t="s">
        <v>31</v>
      </c>
      <c r="C36" t="s">
        <v>32</v>
      </c>
      <c r="D36">
        <v>0</v>
      </c>
      <c r="E36" t="s">
        <v>114</v>
      </c>
      <c r="F36" t="s">
        <v>39</v>
      </c>
      <c r="G36">
        <v>1</v>
      </c>
      <c r="H36" t="s">
        <v>34</v>
      </c>
      <c r="I36">
        <v>1</v>
      </c>
      <c r="J36" t="s">
        <v>40</v>
      </c>
      <c r="K36">
        <v>4.0000000000000002E-4</v>
      </c>
      <c r="L36">
        <v>1677.7216000000001</v>
      </c>
      <c r="M36">
        <v>1</v>
      </c>
      <c r="N36">
        <v>0</v>
      </c>
      <c r="O36">
        <v>5.9238709383099997E-2</v>
      </c>
      <c r="P36">
        <v>2.7120386747500001E-4</v>
      </c>
      <c r="Q36">
        <v>16.880853928400001</v>
      </c>
      <c r="R36">
        <v>3090.4523967499999</v>
      </c>
      <c r="S36">
        <v>1</v>
      </c>
      <c r="T36">
        <v>0</v>
      </c>
      <c r="U36">
        <v>3.4971694485999998</v>
      </c>
      <c r="V36">
        <v>8.8444265055500002E-2</v>
      </c>
      <c r="W36">
        <v>1</v>
      </c>
      <c r="X36">
        <v>0</v>
      </c>
      <c r="Y36">
        <v>8.06425942565E-2</v>
      </c>
      <c r="Z36">
        <v>1.2563590741899999E-2</v>
      </c>
      <c r="AA36">
        <v>5.0000000000000001E-3</v>
      </c>
      <c r="AB36">
        <v>0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  <c r="AJ36">
        <v>1</v>
      </c>
      <c r="AK36" s="3">
        <f>(Calibration!$U$9)/U36</f>
        <v>5.7194131927191414</v>
      </c>
    </row>
    <row r="37" spans="1:37" x14ac:dyDescent="0.25">
      <c r="A37" t="s">
        <v>86</v>
      </c>
      <c r="B37" t="s">
        <v>31</v>
      </c>
      <c r="C37" t="s">
        <v>32</v>
      </c>
      <c r="D37">
        <v>0</v>
      </c>
      <c r="E37" t="s">
        <v>114</v>
      </c>
      <c r="F37" t="s">
        <v>39</v>
      </c>
      <c r="G37">
        <v>1</v>
      </c>
      <c r="H37" t="s">
        <v>34</v>
      </c>
      <c r="I37">
        <v>1</v>
      </c>
      <c r="J37" t="s">
        <v>40</v>
      </c>
      <c r="K37">
        <v>4.0000000000000002E-4</v>
      </c>
      <c r="L37">
        <v>1677.7216000000001</v>
      </c>
      <c r="M37">
        <v>1</v>
      </c>
      <c r="N37">
        <v>0</v>
      </c>
      <c r="O37">
        <v>5.8292915308699997E-2</v>
      </c>
      <c r="P37">
        <v>2.6082567262800002E-4</v>
      </c>
      <c r="Q37">
        <v>17.1547433287</v>
      </c>
      <c r="R37">
        <v>3029.4940569</v>
      </c>
      <c r="S37">
        <v>1</v>
      </c>
      <c r="T37">
        <v>0</v>
      </c>
      <c r="U37">
        <v>3.20353005592</v>
      </c>
      <c r="V37">
        <v>7.8500724613300002E-2</v>
      </c>
      <c r="W37">
        <v>1</v>
      </c>
      <c r="X37">
        <v>0</v>
      </c>
      <c r="Y37">
        <v>8.3864037132399996E-2</v>
      </c>
      <c r="Z37">
        <v>1.21974819168E-2</v>
      </c>
      <c r="AA37">
        <v>5.0000000000000001E-3</v>
      </c>
      <c r="AB37">
        <v>0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  <c r="AJ37">
        <v>1</v>
      </c>
      <c r="AK37" s="3">
        <f>(Calibration!$U$9)/U37</f>
        <v>6.2436614398340629</v>
      </c>
    </row>
    <row r="38" spans="1:37" x14ac:dyDescent="0.25">
      <c r="A38" t="s">
        <v>87</v>
      </c>
      <c r="B38" t="s">
        <v>31</v>
      </c>
      <c r="C38" t="s">
        <v>32</v>
      </c>
      <c r="D38">
        <v>0</v>
      </c>
      <c r="E38" t="s">
        <v>114</v>
      </c>
      <c r="F38" t="s">
        <v>39</v>
      </c>
      <c r="G38">
        <v>1</v>
      </c>
      <c r="H38" t="s">
        <v>34</v>
      </c>
      <c r="I38">
        <v>1</v>
      </c>
      <c r="J38" t="s">
        <v>40</v>
      </c>
      <c r="K38">
        <v>4.0000000000000002E-4</v>
      </c>
      <c r="L38">
        <v>1677.7216000000001</v>
      </c>
      <c r="M38">
        <v>1</v>
      </c>
      <c r="N38" s="2">
        <v>0</v>
      </c>
      <c r="O38">
        <v>5.7690284481399998E-2</v>
      </c>
      <c r="P38" s="2">
        <v>2.76210572357E-4</v>
      </c>
      <c r="Q38">
        <v>17.333941217100001</v>
      </c>
      <c r="R38">
        <v>2931.1284679199998</v>
      </c>
      <c r="S38">
        <v>1</v>
      </c>
      <c r="T38">
        <v>0</v>
      </c>
      <c r="U38">
        <v>3.1108591362200002</v>
      </c>
      <c r="V38">
        <v>8.1330708179899999E-2</v>
      </c>
      <c r="W38">
        <v>1</v>
      </c>
      <c r="X38">
        <v>0</v>
      </c>
      <c r="Y38">
        <v>6.2191770415700003E-2</v>
      </c>
      <c r="Z38">
        <v>1.2954279438599999E-2</v>
      </c>
      <c r="AA38">
        <v>5.0000000000000001E-3</v>
      </c>
      <c r="AB38">
        <v>0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  <c r="AJ38">
        <v>1</v>
      </c>
      <c r="AK38" s="3">
        <f>(Calibration!$U$9)/U38</f>
        <v>6.4296569550883831</v>
      </c>
    </row>
    <row r="39" spans="1:37" x14ac:dyDescent="0.25">
      <c r="A39" t="s">
        <v>88</v>
      </c>
      <c r="B39" t="s">
        <v>31</v>
      </c>
      <c r="C39" t="s">
        <v>32</v>
      </c>
      <c r="D39">
        <v>0</v>
      </c>
      <c r="E39" t="s">
        <v>114</v>
      </c>
      <c r="F39" t="s">
        <v>39</v>
      </c>
      <c r="G39">
        <v>1</v>
      </c>
      <c r="H39" t="s">
        <v>34</v>
      </c>
      <c r="I39">
        <v>1</v>
      </c>
      <c r="J39" t="s">
        <v>40</v>
      </c>
      <c r="K39">
        <v>4.0000000000000002E-4</v>
      </c>
      <c r="L39">
        <v>1677.7216000000001</v>
      </c>
      <c r="M39">
        <v>1</v>
      </c>
      <c r="N39" s="2">
        <v>0</v>
      </c>
      <c r="O39">
        <v>6.0469499703499997E-2</v>
      </c>
      <c r="P39" s="2">
        <v>2.6943061174799999E-4</v>
      </c>
      <c r="Q39">
        <v>16.537262668</v>
      </c>
      <c r="R39">
        <v>3142.5246151599999</v>
      </c>
      <c r="S39">
        <v>1</v>
      </c>
      <c r="T39">
        <v>0</v>
      </c>
      <c r="U39">
        <v>3.2554795895100002</v>
      </c>
      <c r="V39">
        <v>7.9566369702799997E-2</v>
      </c>
      <c r="W39">
        <v>1</v>
      </c>
      <c r="X39">
        <v>0</v>
      </c>
      <c r="Y39">
        <v>0.102844298741</v>
      </c>
      <c r="Z39">
        <v>1.2216288523E-2</v>
      </c>
      <c r="AA39">
        <v>5.0000000000000001E-3</v>
      </c>
      <c r="AB39">
        <v>0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  <c r="AJ39">
        <v>1</v>
      </c>
      <c r="AK39" s="3">
        <f>(Calibration!$U$9)/U39</f>
        <v>6.1440277942297703</v>
      </c>
    </row>
    <row r="40" spans="1:37" x14ac:dyDescent="0.25">
      <c r="A40" t="s">
        <v>89</v>
      </c>
      <c r="B40" t="s">
        <v>31</v>
      </c>
      <c r="C40" t="s">
        <v>32</v>
      </c>
      <c r="D40">
        <v>0</v>
      </c>
      <c r="E40" t="s">
        <v>114</v>
      </c>
      <c r="F40" t="s">
        <v>39</v>
      </c>
      <c r="G40">
        <v>1</v>
      </c>
      <c r="H40" t="s">
        <v>34</v>
      </c>
      <c r="I40">
        <v>1</v>
      </c>
      <c r="J40" t="s">
        <v>40</v>
      </c>
      <c r="K40">
        <v>4.0000000000000002E-4</v>
      </c>
      <c r="L40">
        <v>1677.7216000000001</v>
      </c>
      <c r="M40">
        <v>1</v>
      </c>
      <c r="N40" s="2">
        <v>0</v>
      </c>
      <c r="O40">
        <v>5.8543992182099998E-2</v>
      </c>
      <c r="P40" s="2">
        <v>2.22726227871E-4</v>
      </c>
      <c r="Q40">
        <v>17.0811719995</v>
      </c>
      <c r="R40">
        <v>3039.9310386100001</v>
      </c>
      <c r="S40">
        <v>1</v>
      </c>
      <c r="T40">
        <v>0</v>
      </c>
      <c r="U40">
        <v>2.9838303162800002</v>
      </c>
      <c r="V40">
        <v>6.1728513449099999E-2</v>
      </c>
      <c r="W40">
        <v>1</v>
      </c>
      <c r="X40">
        <v>0</v>
      </c>
      <c r="Y40">
        <v>9.7322568062900003E-2</v>
      </c>
      <c r="Z40">
        <v>1.0341007381800001E-2</v>
      </c>
      <c r="AA40">
        <v>5.0000000000000001E-3</v>
      </c>
      <c r="AB40">
        <v>0</v>
      </c>
      <c r="AC40" t="s">
        <v>36</v>
      </c>
      <c r="AD40" t="s">
        <v>36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  <c r="AJ40">
        <v>1</v>
      </c>
      <c r="AK40" s="3">
        <f>(Calibration!$U$9)/U40</f>
        <v>6.7033828875476225</v>
      </c>
    </row>
    <row r="41" spans="1:37" x14ac:dyDescent="0.25">
      <c r="A41" t="s">
        <v>90</v>
      </c>
      <c r="B41" t="s">
        <v>31</v>
      </c>
      <c r="C41" t="s">
        <v>32</v>
      </c>
      <c r="D41">
        <v>0</v>
      </c>
      <c r="E41" t="s">
        <v>114</v>
      </c>
      <c r="F41" t="s">
        <v>39</v>
      </c>
      <c r="G41">
        <v>1</v>
      </c>
      <c r="H41" t="s">
        <v>34</v>
      </c>
      <c r="I41">
        <v>1</v>
      </c>
      <c r="J41" t="s">
        <v>40</v>
      </c>
      <c r="K41">
        <v>4.0000000000000002E-4</v>
      </c>
      <c r="L41">
        <v>1677.7216000000001</v>
      </c>
      <c r="M41">
        <v>1</v>
      </c>
      <c r="N41" s="2">
        <v>0</v>
      </c>
      <c r="O41">
        <v>3.7522605374100002E-2</v>
      </c>
      <c r="P41" s="2">
        <v>2.0735467582399999E-4</v>
      </c>
      <c r="Q41">
        <v>26.650601418299999</v>
      </c>
      <c r="R41">
        <v>1525.1991992400001</v>
      </c>
      <c r="S41">
        <v>1</v>
      </c>
      <c r="T41">
        <v>0</v>
      </c>
      <c r="U41">
        <v>3.6125582524099999</v>
      </c>
      <c r="V41">
        <v>0.110630575813</v>
      </c>
      <c r="W41">
        <v>1</v>
      </c>
      <c r="X41">
        <v>0</v>
      </c>
      <c r="Y41">
        <v>0.11118812802899999</v>
      </c>
      <c r="Z41">
        <v>1.53118414939E-2</v>
      </c>
      <c r="AA41">
        <v>5.0000000000000001E-3</v>
      </c>
      <c r="AB41">
        <v>0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  <c r="AJ41">
        <v>1</v>
      </c>
      <c r="AK41" s="3">
        <f>(Calibration!$U$9)/U41</f>
        <v>5.5367292882138708</v>
      </c>
    </row>
    <row r="42" spans="1:37" x14ac:dyDescent="0.25">
      <c r="A42" t="s">
        <v>91</v>
      </c>
      <c r="B42" t="s">
        <v>31</v>
      </c>
      <c r="C42" t="s">
        <v>32</v>
      </c>
      <c r="D42">
        <v>0</v>
      </c>
      <c r="E42" t="s">
        <v>114</v>
      </c>
      <c r="F42" t="s">
        <v>39</v>
      </c>
      <c r="G42">
        <v>1</v>
      </c>
      <c r="H42" t="s">
        <v>34</v>
      </c>
      <c r="I42">
        <v>1</v>
      </c>
      <c r="J42" t="s">
        <v>40</v>
      </c>
      <c r="K42">
        <v>4.0000000000000002E-4</v>
      </c>
      <c r="L42">
        <v>1677.7216000000001</v>
      </c>
      <c r="M42">
        <v>1</v>
      </c>
      <c r="N42" s="2">
        <v>0</v>
      </c>
      <c r="O42">
        <v>3.8346676705900001E-2</v>
      </c>
      <c r="P42" s="2">
        <v>2.4232940545300001E-4</v>
      </c>
      <c r="Q42">
        <v>26.077879125500001</v>
      </c>
      <c r="R42">
        <v>1556.4444278999999</v>
      </c>
      <c r="S42">
        <v>1</v>
      </c>
      <c r="T42">
        <v>0</v>
      </c>
      <c r="U42">
        <v>3.63290280434</v>
      </c>
      <c r="V42">
        <v>0.12729695643700001</v>
      </c>
      <c r="W42">
        <v>1</v>
      </c>
      <c r="X42">
        <v>0</v>
      </c>
      <c r="Y42">
        <v>3.57761999954E-2</v>
      </c>
      <c r="Z42">
        <v>1.72190452254E-2</v>
      </c>
      <c r="AA42">
        <v>5.0000000000000001E-3</v>
      </c>
      <c r="AB42">
        <v>0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  <c r="AJ42">
        <v>1</v>
      </c>
      <c r="AK42" s="3">
        <f>(Calibration!$U$9)/U42</f>
        <v>5.5057231527367936</v>
      </c>
    </row>
    <row r="43" spans="1:37" x14ac:dyDescent="0.25">
      <c r="A43" t="s">
        <v>92</v>
      </c>
      <c r="B43" t="s">
        <v>31</v>
      </c>
      <c r="C43" t="s">
        <v>32</v>
      </c>
      <c r="D43">
        <v>0</v>
      </c>
      <c r="E43" t="s">
        <v>115</v>
      </c>
      <c r="F43" t="s">
        <v>39</v>
      </c>
      <c r="G43">
        <v>1</v>
      </c>
      <c r="H43" t="s">
        <v>34</v>
      </c>
      <c r="I43">
        <v>1</v>
      </c>
      <c r="J43" t="s">
        <v>40</v>
      </c>
      <c r="K43">
        <v>4.0000000000000002E-4</v>
      </c>
      <c r="L43">
        <v>1677.7216000000001</v>
      </c>
      <c r="M43">
        <v>1</v>
      </c>
      <c r="N43" s="2">
        <v>0</v>
      </c>
      <c r="O43">
        <v>3.7868513519099999E-2</v>
      </c>
      <c r="P43" s="2">
        <v>2.0934524908699999E-4</v>
      </c>
      <c r="Q43">
        <v>26.407162760599999</v>
      </c>
      <c r="R43">
        <v>1556.8349232600001</v>
      </c>
      <c r="S43">
        <v>1</v>
      </c>
      <c r="T43">
        <v>0</v>
      </c>
      <c r="U43">
        <v>4.2329771334200004</v>
      </c>
      <c r="V43">
        <v>0.13166061904099999</v>
      </c>
      <c r="W43">
        <v>1</v>
      </c>
      <c r="X43">
        <v>0</v>
      </c>
      <c r="Y43">
        <v>6.9120950831999997E-2</v>
      </c>
      <c r="Z43">
        <v>1.53722297879E-2</v>
      </c>
      <c r="AA43">
        <v>5.0000000000000001E-3</v>
      </c>
      <c r="AB43">
        <v>0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  <c r="AJ43">
        <v>1</v>
      </c>
      <c r="AK43" s="3">
        <f>(Calibration!$U$9)/U43</f>
        <v>4.7252220957160951</v>
      </c>
    </row>
    <row r="44" spans="1:37" x14ac:dyDescent="0.25">
      <c r="A44" t="s">
        <v>93</v>
      </c>
      <c r="B44" t="s">
        <v>31</v>
      </c>
      <c r="C44" t="s">
        <v>32</v>
      </c>
      <c r="D44">
        <v>0</v>
      </c>
      <c r="E44" t="s">
        <v>115</v>
      </c>
      <c r="F44" t="s">
        <v>39</v>
      </c>
      <c r="G44">
        <v>1</v>
      </c>
      <c r="H44" t="s">
        <v>34</v>
      </c>
      <c r="I44">
        <v>1</v>
      </c>
      <c r="J44" t="s">
        <v>40</v>
      </c>
      <c r="K44">
        <v>4.0000000000000002E-4</v>
      </c>
      <c r="L44">
        <v>1677.7216000000001</v>
      </c>
      <c r="M44">
        <v>1</v>
      </c>
      <c r="N44" s="2">
        <v>0</v>
      </c>
      <c r="O44">
        <v>4.1698438354999999E-2</v>
      </c>
      <c r="P44">
        <v>2.5183221777800002E-4</v>
      </c>
      <c r="Q44">
        <v>23.981713451400001</v>
      </c>
      <c r="R44">
        <v>1753.2910586600001</v>
      </c>
      <c r="S44">
        <v>1</v>
      </c>
      <c r="T44">
        <v>0</v>
      </c>
      <c r="U44">
        <v>3.8276490805300001</v>
      </c>
      <c r="V44">
        <v>0.12882125086999999</v>
      </c>
      <c r="W44">
        <v>1</v>
      </c>
      <c r="X44">
        <v>0</v>
      </c>
      <c r="Y44">
        <v>6.8451853720299993E-2</v>
      </c>
      <c r="Z44">
        <v>1.6652552360199999E-2</v>
      </c>
      <c r="AA44">
        <v>5.0000000000000001E-3</v>
      </c>
      <c r="AB44">
        <v>0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  <c r="AJ44">
        <v>1</v>
      </c>
      <c r="AK44" s="3">
        <f>(Calibration!$U$9)/U44</f>
        <v>5.2255984445490489</v>
      </c>
    </row>
    <row r="45" spans="1:37" x14ac:dyDescent="0.25">
      <c r="A45" t="s">
        <v>94</v>
      </c>
      <c r="B45" t="s">
        <v>31</v>
      </c>
      <c r="C45" t="s">
        <v>32</v>
      </c>
      <c r="D45">
        <v>0</v>
      </c>
      <c r="E45" t="s">
        <v>115</v>
      </c>
      <c r="F45" t="s">
        <v>39</v>
      </c>
      <c r="G45">
        <v>1</v>
      </c>
      <c r="H45" t="s">
        <v>34</v>
      </c>
      <c r="I45">
        <v>1</v>
      </c>
      <c r="J45" t="s">
        <v>40</v>
      </c>
      <c r="K45">
        <v>4.0000000000000002E-4</v>
      </c>
      <c r="L45">
        <v>1677.7216000000001</v>
      </c>
      <c r="M45">
        <v>1</v>
      </c>
      <c r="N45" s="2">
        <v>0</v>
      </c>
      <c r="O45">
        <v>3.7766584800099999E-2</v>
      </c>
      <c r="P45" s="2">
        <v>2.15294058619E-4</v>
      </c>
      <c r="Q45">
        <v>26.478433389999999</v>
      </c>
      <c r="R45">
        <v>1518.1572642199999</v>
      </c>
      <c r="S45">
        <v>1</v>
      </c>
      <c r="T45">
        <v>0</v>
      </c>
      <c r="U45">
        <v>3.6870361580700002</v>
      </c>
      <c r="V45">
        <v>0.11670902077500001</v>
      </c>
      <c r="W45">
        <v>1</v>
      </c>
      <c r="X45">
        <v>0</v>
      </c>
      <c r="Y45">
        <v>7.7760204940899996E-2</v>
      </c>
      <c r="Z45">
        <v>1.57024134055E-2</v>
      </c>
      <c r="AA45">
        <v>5.0000000000000001E-3</v>
      </c>
      <c r="AB45">
        <v>0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  <c r="AJ45">
        <v>1</v>
      </c>
      <c r="AK45" s="3">
        <f>(Calibration!$U$9)/U45</f>
        <v>5.4248876940678548</v>
      </c>
    </row>
    <row r="46" spans="1:37" x14ac:dyDescent="0.25">
      <c r="A46" t="s">
        <v>99</v>
      </c>
      <c r="B46" t="s">
        <v>31</v>
      </c>
      <c r="C46" t="s">
        <v>32</v>
      </c>
      <c r="D46">
        <v>0</v>
      </c>
      <c r="E46" t="s">
        <v>115</v>
      </c>
      <c r="F46" t="s">
        <v>39</v>
      </c>
      <c r="G46">
        <v>1</v>
      </c>
      <c r="H46" t="s">
        <v>34</v>
      </c>
      <c r="I46">
        <v>1</v>
      </c>
      <c r="J46" t="s">
        <v>40</v>
      </c>
      <c r="K46">
        <v>4.0000000000000002E-4</v>
      </c>
      <c r="L46">
        <v>1677.7216000000001</v>
      </c>
      <c r="M46">
        <v>1</v>
      </c>
      <c r="N46" s="2">
        <v>0</v>
      </c>
      <c r="O46">
        <v>4.8474768495099997E-2</v>
      </c>
      <c r="P46" s="2">
        <v>2.6166980837099999E-4</v>
      </c>
      <c r="Q46">
        <v>20.6292888248</v>
      </c>
      <c r="R46">
        <v>2409.63835896</v>
      </c>
      <c r="S46">
        <v>1</v>
      </c>
      <c r="T46">
        <v>0</v>
      </c>
      <c r="U46">
        <v>3.7696420045600001</v>
      </c>
      <c r="V46">
        <v>0.113230830404</v>
      </c>
      <c r="W46">
        <v>1</v>
      </c>
      <c r="X46">
        <v>0</v>
      </c>
      <c r="Y46">
        <v>7.1060050563400007E-2</v>
      </c>
      <c r="Z46">
        <v>1.4874173901500001E-2</v>
      </c>
      <c r="AA46">
        <v>5.0000000000000001E-3</v>
      </c>
      <c r="AB46">
        <v>0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  <c r="AJ46">
        <v>1</v>
      </c>
      <c r="AK46" s="3">
        <f>(Calibration!$U$9)/U46</f>
        <v>5.3060097105512298</v>
      </c>
    </row>
    <row r="47" spans="1:37" x14ac:dyDescent="0.25">
      <c r="A47" t="s">
        <v>100</v>
      </c>
      <c r="B47" t="s">
        <v>31</v>
      </c>
      <c r="C47" t="s">
        <v>32</v>
      </c>
      <c r="D47">
        <v>0</v>
      </c>
      <c r="E47" t="s">
        <v>115</v>
      </c>
      <c r="F47" t="s">
        <v>39</v>
      </c>
      <c r="G47">
        <v>1</v>
      </c>
      <c r="H47" t="s">
        <v>34</v>
      </c>
      <c r="I47">
        <v>1</v>
      </c>
      <c r="J47" t="s">
        <v>40</v>
      </c>
      <c r="K47">
        <v>4.0000000000000002E-4</v>
      </c>
      <c r="L47">
        <v>1677.7216000000001</v>
      </c>
      <c r="M47">
        <v>1</v>
      </c>
      <c r="N47" s="2">
        <v>0</v>
      </c>
      <c r="O47">
        <v>4.7110022069000002E-2</v>
      </c>
      <c r="P47" s="2">
        <v>2.8127356891700001E-4</v>
      </c>
      <c r="Q47">
        <v>21.226905785300001</v>
      </c>
      <c r="R47">
        <v>2263.6351348799999</v>
      </c>
      <c r="S47">
        <v>1</v>
      </c>
      <c r="T47">
        <v>0</v>
      </c>
      <c r="U47">
        <v>3.3163980250199998</v>
      </c>
      <c r="V47">
        <v>0.10880619825</v>
      </c>
      <c r="W47">
        <v>1</v>
      </c>
      <c r="X47">
        <v>0</v>
      </c>
      <c r="Y47">
        <v>0.120294919592</v>
      </c>
      <c r="Z47">
        <v>1.6462274936500002E-2</v>
      </c>
      <c r="AA47">
        <v>5.0000000000000001E-3</v>
      </c>
      <c r="AB47">
        <v>0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  <c r="AJ47">
        <v>1</v>
      </c>
      <c r="AK47" s="3">
        <f>(Calibration!$U$9)/U47</f>
        <v>6.0311690365864763</v>
      </c>
    </row>
    <row r="48" spans="1:37" x14ac:dyDescent="0.25">
      <c r="A48" t="s">
        <v>101</v>
      </c>
      <c r="B48" t="s">
        <v>31</v>
      </c>
      <c r="C48" t="s">
        <v>32</v>
      </c>
      <c r="D48">
        <v>0</v>
      </c>
      <c r="E48" t="s">
        <v>115</v>
      </c>
      <c r="F48" t="s">
        <v>39</v>
      </c>
      <c r="G48">
        <v>1</v>
      </c>
      <c r="H48" t="s">
        <v>34</v>
      </c>
      <c r="I48">
        <v>1</v>
      </c>
      <c r="J48" t="s">
        <v>40</v>
      </c>
      <c r="K48">
        <v>4.0000000000000002E-4</v>
      </c>
      <c r="L48">
        <v>1677.7216000000001</v>
      </c>
      <c r="M48">
        <v>1</v>
      </c>
      <c r="N48" s="2">
        <v>0</v>
      </c>
      <c r="O48">
        <v>4.8510998915999998E-2</v>
      </c>
      <c r="P48" s="2">
        <v>2.3357565203099999E-4</v>
      </c>
      <c r="Q48">
        <v>20.613881848399998</v>
      </c>
      <c r="R48">
        <v>2317.19475947</v>
      </c>
      <c r="S48">
        <v>1</v>
      </c>
      <c r="T48">
        <v>0</v>
      </c>
      <c r="U48">
        <v>3.38996459545</v>
      </c>
      <c r="V48">
        <v>8.9889834935799995E-2</v>
      </c>
      <c r="W48">
        <v>1</v>
      </c>
      <c r="X48">
        <v>0</v>
      </c>
      <c r="Y48">
        <v>0.10465290266500001</v>
      </c>
      <c r="Z48">
        <v>1.32518220889E-2</v>
      </c>
      <c r="AA48">
        <v>5.0000000000000001E-3</v>
      </c>
      <c r="AB48">
        <v>0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  <c r="AJ48">
        <v>1</v>
      </c>
      <c r="AK48" s="3">
        <f>(Calibration!$U$9)/U48</f>
        <v>5.9002849493895777</v>
      </c>
    </row>
    <row r="49" spans="1:37" x14ac:dyDescent="0.25">
      <c r="A49" t="s">
        <v>102</v>
      </c>
      <c r="B49" t="s">
        <v>31</v>
      </c>
      <c r="C49" t="s">
        <v>32</v>
      </c>
      <c r="D49">
        <v>0</v>
      </c>
      <c r="E49" t="s">
        <v>115</v>
      </c>
      <c r="F49" t="s">
        <v>39</v>
      </c>
      <c r="G49">
        <v>1</v>
      </c>
      <c r="H49" t="s">
        <v>34</v>
      </c>
      <c r="I49">
        <v>1</v>
      </c>
      <c r="J49" t="s">
        <v>40</v>
      </c>
      <c r="K49">
        <v>4.0000000000000002E-4</v>
      </c>
      <c r="L49">
        <v>1677.7216000000001</v>
      </c>
      <c r="M49">
        <v>1</v>
      </c>
      <c r="N49" s="2">
        <v>0</v>
      </c>
      <c r="O49">
        <v>4.7068853449599997E-2</v>
      </c>
      <c r="P49" s="2">
        <v>2.3433053044199999E-4</v>
      </c>
      <c r="Q49">
        <v>21.245471829300001</v>
      </c>
      <c r="R49">
        <v>2255.89803196</v>
      </c>
      <c r="S49">
        <v>1</v>
      </c>
      <c r="T49">
        <v>0</v>
      </c>
      <c r="U49">
        <v>3.0668691232</v>
      </c>
      <c r="V49">
        <v>8.3255385518300001E-2</v>
      </c>
      <c r="W49">
        <v>1</v>
      </c>
      <c r="X49">
        <v>0</v>
      </c>
      <c r="Y49">
        <v>8.3641268610200006E-2</v>
      </c>
      <c r="Z49">
        <v>1.3520625330300001E-2</v>
      </c>
      <c r="AA49">
        <v>5.0000000000000001E-3</v>
      </c>
      <c r="AB49">
        <v>0</v>
      </c>
      <c r="AC49" t="s">
        <v>36</v>
      </c>
      <c r="AD49" t="s">
        <v>36</v>
      </c>
      <c r="AE49" t="s">
        <v>36</v>
      </c>
      <c r="AF49" t="s">
        <v>36</v>
      </c>
      <c r="AG49" t="s">
        <v>36</v>
      </c>
      <c r="AH49" t="s">
        <v>36</v>
      </c>
      <c r="AI49" t="s">
        <v>36</v>
      </c>
      <c r="AJ49">
        <v>1</v>
      </c>
      <c r="AK49" s="3">
        <f>(Calibration!$U$9)/U49</f>
        <v>6.5218815273822779</v>
      </c>
    </row>
    <row r="50" spans="1:37" x14ac:dyDescent="0.25">
      <c r="A50" t="s">
        <v>103</v>
      </c>
      <c r="B50" t="s">
        <v>31</v>
      </c>
      <c r="C50" t="s">
        <v>32</v>
      </c>
      <c r="D50">
        <v>0</v>
      </c>
      <c r="E50" t="s">
        <v>115</v>
      </c>
      <c r="F50" t="s">
        <v>39</v>
      </c>
      <c r="G50">
        <v>1</v>
      </c>
      <c r="H50" t="s">
        <v>34</v>
      </c>
      <c r="I50">
        <v>1</v>
      </c>
      <c r="J50" t="s">
        <v>40</v>
      </c>
      <c r="K50">
        <v>4.0000000000000002E-4</v>
      </c>
      <c r="L50">
        <v>1677.7216000000001</v>
      </c>
      <c r="M50">
        <v>1</v>
      </c>
      <c r="N50" s="2">
        <v>0</v>
      </c>
      <c r="O50">
        <v>5.0585098695199997E-2</v>
      </c>
      <c r="P50" s="2">
        <v>2.4157385748000001E-4</v>
      </c>
      <c r="Q50">
        <v>19.768667568000001</v>
      </c>
      <c r="R50">
        <v>2372.1015561899999</v>
      </c>
      <c r="S50">
        <v>1</v>
      </c>
      <c r="T50">
        <v>0</v>
      </c>
      <c r="U50">
        <v>3.3855176786399999</v>
      </c>
      <c r="V50">
        <v>8.9024289438199997E-2</v>
      </c>
      <c r="W50">
        <v>1</v>
      </c>
      <c r="X50">
        <v>0</v>
      </c>
      <c r="Y50">
        <v>0.102182756369</v>
      </c>
      <c r="Z50">
        <v>1.31352500843E-2</v>
      </c>
      <c r="AA50">
        <v>5.0000000000000001E-3</v>
      </c>
      <c r="AB50">
        <v>0</v>
      </c>
      <c r="AC50" t="s">
        <v>36</v>
      </c>
      <c r="AD50" t="s">
        <v>36</v>
      </c>
      <c r="AE50" t="s">
        <v>36</v>
      </c>
      <c r="AF50" t="s">
        <v>36</v>
      </c>
      <c r="AG50" t="s">
        <v>36</v>
      </c>
      <c r="AH50" t="s">
        <v>36</v>
      </c>
      <c r="AI50" t="s">
        <v>36</v>
      </c>
      <c r="AJ50">
        <v>1</v>
      </c>
      <c r="AK50" s="3">
        <f>(Calibration!$U$9)/U50</f>
        <v>5.9080350422308507</v>
      </c>
    </row>
    <row r="51" spans="1:37" x14ac:dyDescent="0.25">
      <c r="A51" t="s">
        <v>105</v>
      </c>
      <c r="B51" t="s">
        <v>31</v>
      </c>
      <c r="C51" t="s">
        <v>32</v>
      </c>
      <c r="D51">
        <v>0</v>
      </c>
      <c r="E51" t="s">
        <v>115</v>
      </c>
      <c r="F51" t="s">
        <v>39</v>
      </c>
      <c r="G51">
        <v>1</v>
      </c>
      <c r="H51" t="s">
        <v>34</v>
      </c>
      <c r="I51">
        <v>1</v>
      </c>
      <c r="J51" t="s">
        <v>40</v>
      </c>
      <c r="K51">
        <v>4.0000000000000002E-4</v>
      </c>
      <c r="L51">
        <v>1677.7216000000001</v>
      </c>
      <c r="M51">
        <v>1</v>
      </c>
      <c r="N51" s="2">
        <v>0</v>
      </c>
      <c r="O51">
        <v>4.3454924980899999E-2</v>
      </c>
      <c r="P51" s="2">
        <v>2.12227137735E-4</v>
      </c>
      <c r="Q51">
        <v>23.0123513144</v>
      </c>
      <c r="R51">
        <v>2028.79105151</v>
      </c>
      <c r="S51">
        <v>1</v>
      </c>
      <c r="T51">
        <v>0</v>
      </c>
      <c r="U51">
        <v>3.0996651547699998</v>
      </c>
      <c r="V51">
        <v>8.2634568702300001E-2</v>
      </c>
      <c r="W51">
        <v>1</v>
      </c>
      <c r="X51">
        <v>0</v>
      </c>
      <c r="Y51">
        <v>6.3924427072099999E-2</v>
      </c>
      <c r="Z51">
        <v>1.32150329728E-2</v>
      </c>
      <c r="AA51">
        <v>5.0000000000000001E-3</v>
      </c>
      <c r="AB51">
        <v>0</v>
      </c>
      <c r="AC51" t="s">
        <v>36</v>
      </c>
      <c r="AD51" t="s">
        <v>36</v>
      </c>
      <c r="AE51" t="s">
        <v>36</v>
      </c>
      <c r="AF51" t="s">
        <v>36</v>
      </c>
      <c r="AG51" t="s">
        <v>36</v>
      </c>
      <c r="AH51" t="s">
        <v>36</v>
      </c>
      <c r="AI51" t="s">
        <v>36</v>
      </c>
      <c r="AJ51">
        <v>1</v>
      </c>
      <c r="AK51" s="3">
        <f>(Calibration!$U$9)/U51</f>
        <v>6.4528767085428385</v>
      </c>
    </row>
    <row r="52" spans="1:37" x14ac:dyDescent="0.25">
      <c r="A52" t="s">
        <v>106</v>
      </c>
      <c r="B52" t="s">
        <v>31</v>
      </c>
      <c r="C52" t="s">
        <v>32</v>
      </c>
      <c r="D52">
        <v>0</v>
      </c>
      <c r="E52" t="s">
        <v>115</v>
      </c>
      <c r="F52" t="s">
        <v>39</v>
      </c>
      <c r="G52">
        <v>1</v>
      </c>
      <c r="H52" t="s">
        <v>34</v>
      </c>
      <c r="I52">
        <v>1</v>
      </c>
      <c r="J52" t="s">
        <v>40</v>
      </c>
      <c r="K52">
        <v>4.0000000000000002E-4</v>
      </c>
      <c r="L52">
        <v>1677.7216000000001</v>
      </c>
      <c r="M52">
        <v>1</v>
      </c>
      <c r="N52">
        <v>0</v>
      </c>
      <c r="O52">
        <v>4.95454269783E-2</v>
      </c>
      <c r="P52" s="2">
        <v>2.6585391470099998E-4</v>
      </c>
      <c r="Q52">
        <v>20.183497468700001</v>
      </c>
      <c r="R52">
        <v>2236.9455726599999</v>
      </c>
      <c r="S52">
        <v>1</v>
      </c>
      <c r="T52">
        <v>0</v>
      </c>
      <c r="U52">
        <v>4.0380176645799999</v>
      </c>
      <c r="V52">
        <v>0.12136182792</v>
      </c>
      <c r="W52">
        <v>1</v>
      </c>
      <c r="X52">
        <v>0</v>
      </c>
      <c r="Y52">
        <v>9.0140127957300004E-2</v>
      </c>
      <c r="Z52">
        <v>1.4933345355999999E-2</v>
      </c>
      <c r="AA52">
        <v>5.0000000000000001E-3</v>
      </c>
      <c r="AB52">
        <v>0</v>
      </c>
      <c r="AC52" t="s">
        <v>36</v>
      </c>
      <c r="AD52" t="s">
        <v>36</v>
      </c>
      <c r="AE52" t="s">
        <v>36</v>
      </c>
      <c r="AF52" t="s">
        <v>36</v>
      </c>
      <c r="AG52" t="s">
        <v>36</v>
      </c>
      <c r="AH52" t="s">
        <v>36</v>
      </c>
      <c r="AI52" t="s">
        <v>36</v>
      </c>
      <c r="AJ52">
        <v>1</v>
      </c>
      <c r="AK52" s="3">
        <f>(Calibration!$U$9)/U52</f>
        <v>4.95336047114038</v>
      </c>
    </row>
    <row r="53" spans="1:37" x14ac:dyDescent="0.25">
      <c r="A53" t="s">
        <v>107</v>
      </c>
      <c r="B53" t="s">
        <v>31</v>
      </c>
      <c r="C53" t="s">
        <v>32</v>
      </c>
      <c r="D53">
        <v>0</v>
      </c>
      <c r="E53" t="s">
        <v>115</v>
      </c>
      <c r="F53" t="s">
        <v>39</v>
      </c>
      <c r="G53">
        <v>1</v>
      </c>
      <c r="H53" t="s">
        <v>34</v>
      </c>
      <c r="I53">
        <v>1</v>
      </c>
      <c r="J53" t="s">
        <v>40</v>
      </c>
      <c r="K53">
        <v>4.0000000000000002E-4</v>
      </c>
      <c r="L53">
        <v>1677.7216000000001</v>
      </c>
      <c r="M53">
        <v>1</v>
      </c>
      <c r="N53" s="2">
        <v>0</v>
      </c>
      <c r="O53">
        <v>4.8334715704300001E-2</v>
      </c>
      <c r="P53" s="2">
        <v>2.30393306431E-4</v>
      </c>
      <c r="Q53">
        <v>20.689063449100001</v>
      </c>
      <c r="R53">
        <v>2271.9254619200001</v>
      </c>
      <c r="S53">
        <v>1</v>
      </c>
      <c r="T53">
        <v>0</v>
      </c>
      <c r="U53">
        <v>3.5304294199699999</v>
      </c>
      <c r="V53">
        <v>9.3042644287599993E-2</v>
      </c>
      <c r="W53">
        <v>1</v>
      </c>
      <c r="X53">
        <v>0</v>
      </c>
      <c r="Y53">
        <v>2.09305241137E-2</v>
      </c>
      <c r="Z53">
        <v>1.2917829596499999E-2</v>
      </c>
      <c r="AA53">
        <v>5.0000000000000001E-3</v>
      </c>
      <c r="AB53">
        <v>0</v>
      </c>
      <c r="AC53" t="s">
        <v>36</v>
      </c>
      <c r="AD53" t="s">
        <v>36</v>
      </c>
      <c r="AE53" t="s">
        <v>36</v>
      </c>
      <c r="AF53" t="s">
        <v>36</v>
      </c>
      <c r="AG53" t="s">
        <v>36</v>
      </c>
      <c r="AH53" t="s">
        <v>36</v>
      </c>
      <c r="AI53" t="s">
        <v>36</v>
      </c>
      <c r="AJ53">
        <v>1</v>
      </c>
      <c r="AK53" s="3">
        <f>(Calibration!$U$9)/U53</f>
        <v>5.6655309318341027</v>
      </c>
    </row>
    <row r="54" spans="1:37" x14ac:dyDescent="0.25">
      <c r="A54" t="s">
        <v>108</v>
      </c>
      <c r="B54" t="s">
        <v>31</v>
      </c>
      <c r="C54" t="s">
        <v>32</v>
      </c>
      <c r="D54">
        <v>0</v>
      </c>
      <c r="E54" t="s">
        <v>115</v>
      </c>
      <c r="F54" t="s">
        <v>39</v>
      </c>
      <c r="G54">
        <v>1</v>
      </c>
      <c r="H54" t="s">
        <v>34</v>
      </c>
      <c r="I54">
        <v>1</v>
      </c>
      <c r="J54" t="s">
        <v>40</v>
      </c>
      <c r="K54">
        <v>4.0000000000000002E-4</v>
      </c>
      <c r="L54">
        <v>1677.7216000000001</v>
      </c>
      <c r="M54">
        <v>1</v>
      </c>
      <c r="N54" s="2">
        <v>0</v>
      </c>
      <c r="O54">
        <v>4.5458313463599999E-2</v>
      </c>
      <c r="P54" s="2">
        <v>2.31917191839E-4</v>
      </c>
      <c r="Q54">
        <v>21.998176434800001</v>
      </c>
      <c r="R54">
        <v>2056.0129502300001</v>
      </c>
      <c r="S54">
        <v>1</v>
      </c>
      <c r="T54">
        <v>0</v>
      </c>
      <c r="U54">
        <v>3.31200450494</v>
      </c>
      <c r="V54">
        <v>9.2842770719000003E-2</v>
      </c>
      <c r="W54">
        <v>1</v>
      </c>
      <c r="X54">
        <v>0</v>
      </c>
      <c r="Y54">
        <v>7.9291171855499998E-2</v>
      </c>
      <c r="Z54">
        <v>1.39324777975E-2</v>
      </c>
      <c r="AA54">
        <v>5.0000000000000001E-3</v>
      </c>
      <c r="AB54">
        <v>0</v>
      </c>
      <c r="AC54" t="s">
        <v>36</v>
      </c>
      <c r="AD54" t="s">
        <v>36</v>
      </c>
      <c r="AE54" t="s">
        <v>36</v>
      </c>
      <c r="AF54" t="s">
        <v>36</v>
      </c>
      <c r="AG54" t="s">
        <v>36</v>
      </c>
      <c r="AH54" t="s">
        <v>36</v>
      </c>
      <c r="AI54" t="s">
        <v>36</v>
      </c>
      <c r="AJ54">
        <v>1</v>
      </c>
      <c r="AK54" s="3">
        <f>(Calibration!$U$9)/U54</f>
        <v>6.03916964836964</v>
      </c>
    </row>
    <row r="55" spans="1:37" x14ac:dyDescent="0.25">
      <c r="A55" t="s">
        <v>109</v>
      </c>
      <c r="B55" t="s">
        <v>31</v>
      </c>
      <c r="C55" t="s">
        <v>32</v>
      </c>
      <c r="D55">
        <v>0</v>
      </c>
      <c r="E55" t="s">
        <v>115</v>
      </c>
      <c r="F55" t="s">
        <v>39</v>
      </c>
      <c r="G55">
        <v>1</v>
      </c>
      <c r="H55" t="s">
        <v>34</v>
      </c>
      <c r="I55">
        <v>1</v>
      </c>
      <c r="J55" t="s">
        <v>40</v>
      </c>
      <c r="K55">
        <v>4.0000000000000002E-4</v>
      </c>
      <c r="L55">
        <v>1677.7216000000001</v>
      </c>
      <c r="M55">
        <v>1</v>
      </c>
      <c r="N55" s="2">
        <v>0</v>
      </c>
      <c r="O55">
        <v>5.48170187568E-2</v>
      </c>
      <c r="P55" s="2">
        <v>2.9906922768000002E-4</v>
      </c>
      <c r="Q55">
        <v>18.242509765800001</v>
      </c>
      <c r="R55">
        <v>2424.7982091099998</v>
      </c>
      <c r="S55">
        <v>1</v>
      </c>
      <c r="T55">
        <v>0</v>
      </c>
      <c r="U55">
        <v>4.0949919683699996</v>
      </c>
      <c r="V55">
        <v>0.125307133796</v>
      </c>
      <c r="W55">
        <v>1</v>
      </c>
      <c r="X55">
        <v>0</v>
      </c>
      <c r="Y55">
        <v>7.3202157901900003E-2</v>
      </c>
      <c r="Z55">
        <v>1.5143255000400001E-2</v>
      </c>
      <c r="AA55">
        <v>5.0000000000000001E-3</v>
      </c>
      <c r="AB55" s="2">
        <v>0</v>
      </c>
      <c r="AC55" t="s">
        <v>36</v>
      </c>
      <c r="AD55" t="s">
        <v>36</v>
      </c>
      <c r="AE55" t="s">
        <v>36</v>
      </c>
      <c r="AF55" t="s">
        <v>36</v>
      </c>
      <c r="AG55" t="s">
        <v>36</v>
      </c>
      <c r="AH55" t="s">
        <v>36</v>
      </c>
      <c r="AI55" t="s">
        <v>36</v>
      </c>
      <c r="AJ55">
        <v>1</v>
      </c>
      <c r="AK55" s="3">
        <f>(Calibration!$U$9)/U55</f>
        <v>4.8844435437217255</v>
      </c>
    </row>
    <row r="56" spans="1:37" x14ac:dyDescent="0.25">
      <c r="A56" t="s">
        <v>116</v>
      </c>
      <c r="B56" t="s">
        <v>31</v>
      </c>
      <c r="C56" t="s">
        <v>32</v>
      </c>
      <c r="D56">
        <v>0</v>
      </c>
      <c r="E56" t="s">
        <v>115</v>
      </c>
      <c r="F56" t="s">
        <v>39</v>
      </c>
      <c r="G56">
        <v>1</v>
      </c>
      <c r="H56" t="s">
        <v>34</v>
      </c>
      <c r="I56">
        <v>1</v>
      </c>
      <c r="J56" t="s">
        <v>40</v>
      </c>
      <c r="K56">
        <v>4.0000000000000002E-4</v>
      </c>
      <c r="L56">
        <v>1677.7216000000001</v>
      </c>
      <c r="M56">
        <v>1</v>
      </c>
      <c r="N56">
        <v>0</v>
      </c>
      <c r="O56">
        <v>4.62653615701E-2</v>
      </c>
      <c r="P56" s="2">
        <v>2.9501444803699999E-4</v>
      </c>
      <c r="Q56">
        <v>21.6144425562</v>
      </c>
      <c r="R56">
        <v>2043.24208073</v>
      </c>
      <c r="S56">
        <v>1</v>
      </c>
      <c r="T56">
        <v>0</v>
      </c>
      <c r="U56">
        <v>3.59151384798</v>
      </c>
      <c r="V56">
        <v>0.12683156236400001</v>
      </c>
      <c r="W56">
        <v>1</v>
      </c>
      <c r="X56">
        <v>0</v>
      </c>
      <c r="Y56">
        <v>6.8354124082400006E-2</v>
      </c>
      <c r="Z56">
        <v>1.74908052084E-2</v>
      </c>
      <c r="AA56">
        <v>5.0000000000000001E-3</v>
      </c>
      <c r="AB56">
        <v>0</v>
      </c>
      <c r="AC56" t="s">
        <v>36</v>
      </c>
      <c r="AD56" t="s">
        <v>36</v>
      </c>
      <c r="AE56" t="s">
        <v>36</v>
      </c>
      <c r="AF56" t="s">
        <v>36</v>
      </c>
      <c r="AG56" t="s">
        <v>36</v>
      </c>
      <c r="AH56" t="s">
        <v>36</v>
      </c>
      <c r="AI56" t="s">
        <v>36</v>
      </c>
      <c r="AJ56">
        <v>1</v>
      </c>
      <c r="AK56" s="3">
        <f>(Calibration!$U$9)/U56</f>
        <v>5.569171644081754</v>
      </c>
    </row>
    <row r="57" spans="1:37" x14ac:dyDescent="0.25">
      <c r="A57" t="s">
        <v>37</v>
      </c>
      <c r="AK57" s="3" t="e">
        <f>(Calibration!$U$9)/U57</f>
        <v>#DIV/0!</v>
      </c>
    </row>
    <row r="58" spans="1:37" x14ac:dyDescent="0.25">
      <c r="AK58" s="3" t="e">
        <f>(Calibration!$U$9)/U58</f>
        <v>#DIV/0!</v>
      </c>
    </row>
    <row r="59" spans="1:37" x14ac:dyDescent="0.25">
      <c r="AK59" s="3" t="e">
        <f>(Calibration!$U$9)/U59</f>
        <v>#DIV/0!</v>
      </c>
    </row>
    <row r="60" spans="1:37" x14ac:dyDescent="0.25">
      <c r="AK60" s="3" t="e">
        <f>(Calibration!$U$9)/U60</f>
        <v>#DIV/0!</v>
      </c>
    </row>
    <row r="61" spans="1:37" x14ac:dyDescent="0.25">
      <c r="AK61" s="3" t="e">
        <f>(Calibration!$U$9)/U61</f>
        <v>#DIV/0!</v>
      </c>
    </row>
    <row r="62" spans="1:37" x14ac:dyDescent="0.25">
      <c r="AK62" s="3"/>
    </row>
    <row r="63" spans="1:37" x14ac:dyDescent="0.25">
      <c r="AK63" s="3"/>
    </row>
    <row r="64" spans="1:37" x14ac:dyDescent="0.25">
      <c r="AK64" s="3"/>
    </row>
    <row r="65" spans="16:37" x14ac:dyDescent="0.25">
      <c r="AK65" s="3"/>
    </row>
    <row r="66" spans="16:37" x14ac:dyDescent="0.25">
      <c r="AK66" s="3"/>
    </row>
    <row r="67" spans="16:37" x14ac:dyDescent="0.25">
      <c r="AK67" s="3"/>
    </row>
    <row r="68" spans="16:37" x14ac:dyDescent="0.25">
      <c r="AK68" s="3"/>
    </row>
    <row r="69" spans="16:37" x14ac:dyDescent="0.25">
      <c r="AK69" s="3"/>
    </row>
    <row r="70" spans="16:37" x14ac:dyDescent="0.25">
      <c r="AK70" s="3"/>
    </row>
    <row r="71" spans="16:37" x14ac:dyDescent="0.25">
      <c r="AK71" s="3"/>
    </row>
    <row r="72" spans="16:37" x14ac:dyDescent="0.25">
      <c r="AK72" s="3"/>
    </row>
    <row r="73" spans="16:37" x14ac:dyDescent="0.25">
      <c r="AK73" s="3"/>
    </row>
    <row r="74" spans="16:37" x14ac:dyDescent="0.25">
      <c r="AK74" s="3"/>
    </row>
    <row r="75" spans="16:37" x14ac:dyDescent="0.25">
      <c r="AK75" s="3"/>
    </row>
    <row r="76" spans="16:37" x14ac:dyDescent="0.25">
      <c r="AK76" s="3"/>
    </row>
    <row r="77" spans="16:37" x14ac:dyDescent="0.25">
      <c r="P77" s="2"/>
      <c r="AK77" s="3"/>
    </row>
    <row r="78" spans="16:37" x14ac:dyDescent="0.25">
      <c r="P78" s="2"/>
      <c r="AK78" s="3"/>
    </row>
    <row r="79" spans="16:37" x14ac:dyDescent="0.25">
      <c r="P79" s="2"/>
      <c r="AK79" s="3"/>
    </row>
    <row r="80" spans="16:37" x14ac:dyDescent="0.25">
      <c r="P80" s="2"/>
      <c r="AB80" s="2"/>
      <c r="AK80" s="3"/>
    </row>
    <row r="81" spans="16:37" x14ac:dyDescent="0.25">
      <c r="AK81" s="3"/>
    </row>
    <row r="82" spans="16:37" x14ac:dyDescent="0.25">
      <c r="P82" s="2"/>
      <c r="AB82" s="2"/>
      <c r="AK82" s="3"/>
    </row>
    <row r="83" spans="16:37" x14ac:dyDescent="0.25">
      <c r="AK83" s="3"/>
    </row>
    <row r="84" spans="16:37" x14ac:dyDescent="0.25">
      <c r="AK84" s="3"/>
    </row>
    <row r="85" spans="16:37" x14ac:dyDescent="0.25">
      <c r="AK85" s="3"/>
    </row>
    <row r="86" spans="16:37" x14ac:dyDescent="0.25">
      <c r="AK86" s="3"/>
    </row>
    <row r="87" spans="16:37" x14ac:dyDescent="0.25">
      <c r="AK87" s="3"/>
    </row>
    <row r="88" spans="16:37" x14ac:dyDescent="0.25">
      <c r="AK88" s="3"/>
    </row>
    <row r="89" spans="16:37" x14ac:dyDescent="0.25">
      <c r="AK89" s="3"/>
    </row>
    <row r="90" spans="16:37" x14ac:dyDescent="0.25">
      <c r="AK90" s="3"/>
    </row>
    <row r="91" spans="16:37" x14ac:dyDescent="0.25">
      <c r="AK91" s="3"/>
    </row>
    <row r="92" spans="16:37" x14ac:dyDescent="0.25">
      <c r="AK92" s="3"/>
    </row>
    <row r="93" spans="16:37" x14ac:dyDescent="0.25">
      <c r="P93" s="2"/>
      <c r="AK93" s="3"/>
    </row>
    <row r="94" spans="16:37" x14ac:dyDescent="0.25">
      <c r="P94" s="2"/>
      <c r="AK94" s="3"/>
    </row>
    <row r="95" spans="16:37" x14ac:dyDescent="0.25">
      <c r="AK95" s="3"/>
    </row>
    <row r="96" spans="16:37" x14ac:dyDescent="0.25">
      <c r="AK96" s="3"/>
    </row>
    <row r="97" spans="16:37" x14ac:dyDescent="0.25">
      <c r="P97" s="2"/>
      <c r="AK97" s="3"/>
    </row>
    <row r="98" spans="16:37" x14ac:dyDescent="0.25">
      <c r="P98" s="2"/>
      <c r="AK98" s="3"/>
    </row>
    <row r="99" spans="16:37" x14ac:dyDescent="0.25">
      <c r="P99" s="2"/>
      <c r="AK99" s="3"/>
    </row>
    <row r="100" spans="16:37" x14ac:dyDescent="0.25">
      <c r="P100" s="2"/>
      <c r="AK100" s="3"/>
    </row>
    <row r="101" spans="16:37" x14ac:dyDescent="0.25">
      <c r="AK101" s="3"/>
    </row>
    <row r="102" spans="16:37" x14ac:dyDescent="0.25">
      <c r="P102" s="2"/>
      <c r="AK102" s="3"/>
    </row>
    <row r="103" spans="16:37" x14ac:dyDescent="0.25">
      <c r="P103" s="2"/>
      <c r="AK103" s="3"/>
    </row>
    <row r="104" spans="16:37" x14ac:dyDescent="0.25">
      <c r="AK104" s="3"/>
    </row>
    <row r="105" spans="16:37" x14ac:dyDescent="0.25">
      <c r="AK105" s="3"/>
    </row>
    <row r="106" spans="16:37" x14ac:dyDescent="0.25">
      <c r="AK106" s="3"/>
    </row>
    <row r="107" spans="16:37" x14ac:dyDescent="0.25">
      <c r="AK107" s="3"/>
    </row>
    <row r="108" spans="16:37" x14ac:dyDescent="0.25">
      <c r="AK108" s="3"/>
    </row>
    <row r="109" spans="16:37" x14ac:dyDescent="0.25">
      <c r="AK109" s="3"/>
    </row>
    <row r="110" spans="16:37" x14ac:dyDescent="0.25">
      <c r="P110" s="2"/>
      <c r="AK110" s="3"/>
    </row>
    <row r="111" spans="16:37" x14ac:dyDescent="0.25">
      <c r="P111" s="2"/>
      <c r="AK111" s="3"/>
    </row>
    <row r="112" spans="16:37" x14ac:dyDescent="0.25">
      <c r="P112" s="2"/>
      <c r="AK112" s="3"/>
    </row>
    <row r="113" spans="16:37" x14ac:dyDescent="0.25">
      <c r="P113" s="2"/>
      <c r="AK113" s="3"/>
    </row>
    <row r="114" spans="16:37" x14ac:dyDescent="0.25">
      <c r="P114" s="2"/>
      <c r="AK114" s="3"/>
    </row>
    <row r="115" spans="16:37" x14ac:dyDescent="0.25">
      <c r="P115" s="2"/>
      <c r="AK115" s="3"/>
    </row>
    <row r="116" spans="16:37" x14ac:dyDescent="0.25">
      <c r="AK116" s="3"/>
    </row>
    <row r="117" spans="16:37" x14ac:dyDescent="0.25">
      <c r="AK117" s="3"/>
    </row>
    <row r="118" spans="16:37" x14ac:dyDescent="0.25">
      <c r="AK118" s="3"/>
    </row>
    <row r="119" spans="16:37" x14ac:dyDescent="0.25">
      <c r="AK119" s="3"/>
    </row>
    <row r="120" spans="16:37" x14ac:dyDescent="0.25">
      <c r="AK120" s="3"/>
    </row>
    <row r="121" spans="16:37" x14ac:dyDescent="0.25">
      <c r="AK121" s="3"/>
    </row>
    <row r="122" spans="16:37" x14ac:dyDescent="0.25">
      <c r="AK122" s="3"/>
    </row>
    <row r="123" spans="16:37" x14ac:dyDescent="0.25">
      <c r="AK123" s="3"/>
    </row>
    <row r="124" spans="16:37" x14ac:dyDescent="0.25">
      <c r="AK124" s="3"/>
    </row>
    <row r="125" spans="16:37" x14ac:dyDescent="0.25">
      <c r="AK12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Calibration</vt:lpstr>
      <vt:lpstr>CD34</vt:lpstr>
      <vt:lpstr>CD34 + E</vt:lpstr>
      <vt:lpstr>PODXL2</vt:lpstr>
      <vt:lpstr>PODXL2 + E</vt:lpstr>
      <vt:lpstr>PODXL</vt:lpstr>
      <vt:lpstr>PODXL +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CG</cp:lastModifiedBy>
  <dcterms:created xsi:type="dcterms:W3CDTF">2015-06-05T18:17:20Z</dcterms:created>
  <dcterms:modified xsi:type="dcterms:W3CDTF">2022-09-14T09:41:33Z</dcterms:modified>
</cp:coreProperties>
</file>